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985" tabRatio="0" firstSheet="1" activeTab="1"/>
  </bookViews>
  <sheets>
    <sheet name="Лист1" sheetId="1" r:id="rId1"/>
    <sheet name="TDSheet" sheetId="2" r:id="rId2"/>
  </sheets>
  <definedNames/>
  <calcPr fullCalcOnLoad="1"/>
</workbook>
</file>

<file path=xl/sharedStrings.xml><?xml version="1.0" encoding="utf-8"?>
<sst xmlns="http://schemas.openxmlformats.org/spreadsheetml/2006/main" count="6988" uniqueCount="1995">
  <si>
    <t>кабинет для лаборатории</t>
  </si>
  <si>
    <t>1.7.</t>
  </si>
  <si>
    <t>жарочная печь</t>
  </si>
  <si>
    <t>0361</t>
  </si>
  <si>
    <t>1.8.</t>
  </si>
  <si>
    <t>муфельная печь</t>
  </si>
  <si>
    <t>0362</t>
  </si>
  <si>
    <t>1.9.</t>
  </si>
  <si>
    <t>вытяжной шкаф</t>
  </si>
  <si>
    <t>0363</t>
  </si>
  <si>
    <t>1.10.</t>
  </si>
  <si>
    <t>микроскоп</t>
  </si>
  <si>
    <t>0364</t>
  </si>
  <si>
    <t>1.11.</t>
  </si>
  <si>
    <t>прибор для определения кислорода</t>
  </si>
  <si>
    <t>0365</t>
  </si>
  <si>
    <t>1.12.</t>
  </si>
  <si>
    <t>электрические весы</t>
  </si>
  <si>
    <t>0366</t>
  </si>
  <si>
    <t>1.13.</t>
  </si>
  <si>
    <t>оборудование для определения нитратов</t>
  </si>
  <si>
    <t>0367</t>
  </si>
  <si>
    <t>1.14.</t>
  </si>
  <si>
    <t>стол</t>
  </si>
  <si>
    <t>0368-0372  (5шт)</t>
  </si>
  <si>
    <t>1.15.</t>
  </si>
  <si>
    <t>шкаф</t>
  </si>
  <si>
    <t>0373</t>
  </si>
  <si>
    <t>0370</t>
  </si>
  <si>
    <t>2.1</t>
  </si>
  <si>
    <t xml:space="preserve">Воздуходувка </t>
  </si>
  <si>
    <t>0317-0317 (2шт)</t>
  </si>
  <si>
    <t>2.2</t>
  </si>
  <si>
    <t>задвижки</t>
  </si>
  <si>
    <t>0318-0320 (3шт)</t>
  </si>
  <si>
    <t>2.3</t>
  </si>
  <si>
    <t>электрический шкаф управления</t>
  </si>
  <si>
    <t>0321</t>
  </si>
  <si>
    <t>2.4</t>
  </si>
  <si>
    <r>
      <t>Аэротенки</t>
    </r>
    <r>
      <rPr>
        <sz val="8"/>
        <rFont val="Arial"/>
        <family val="2"/>
      </rPr>
      <t xml:space="preserve"> (технический емкости бетонные)</t>
    </r>
  </si>
  <si>
    <t>0308 (4 шт)</t>
  </si>
  <si>
    <t>1993г.</t>
  </si>
  <si>
    <t>2.5</t>
  </si>
  <si>
    <t>0311</t>
  </si>
  <si>
    <t>2.6</t>
  </si>
  <si>
    <t>Задвижки Д-80</t>
  </si>
  <si>
    <t>0322-0325 (4шт)</t>
  </si>
  <si>
    <t>2.7</t>
  </si>
  <si>
    <t>Задвижки Д-100</t>
  </si>
  <si>
    <t>0326</t>
  </si>
  <si>
    <t>2.8</t>
  </si>
  <si>
    <t>Задвижки Д-250</t>
  </si>
  <si>
    <t>0327-0328 (2 шт)</t>
  </si>
  <si>
    <t>2.9</t>
  </si>
  <si>
    <t>0329</t>
  </si>
  <si>
    <t>2.10</t>
  </si>
  <si>
    <t>0403( шт.)</t>
  </si>
  <si>
    <t>2.11</t>
  </si>
  <si>
    <t>Насос вертикально-фекальный</t>
  </si>
  <si>
    <t>0404</t>
  </si>
  <si>
    <t>2.12</t>
  </si>
  <si>
    <t>задвижки д-50</t>
  </si>
  <si>
    <t>0330</t>
  </si>
  <si>
    <t>2.13</t>
  </si>
  <si>
    <t>задвижки д-80</t>
  </si>
  <si>
    <t>0331-0333(3 шт.)</t>
  </si>
  <si>
    <t>2.14</t>
  </si>
  <si>
    <t>задвижки д-100</t>
  </si>
  <si>
    <t>0334-0335(2 шт.)</t>
  </si>
  <si>
    <t>2.15</t>
  </si>
  <si>
    <t>задвижки д-250</t>
  </si>
  <si>
    <t>0335</t>
  </si>
  <si>
    <t>Котельная очистных сооружений</t>
  </si>
  <si>
    <t>3.1.</t>
  </si>
  <si>
    <t>0427</t>
  </si>
  <si>
    <t>3.2.</t>
  </si>
  <si>
    <t>0416</t>
  </si>
  <si>
    <t>1987г.</t>
  </si>
  <si>
    <t>3.3.</t>
  </si>
  <si>
    <t>Водопроводные сети</t>
  </si>
  <si>
    <t>0414</t>
  </si>
  <si>
    <t>3.4.</t>
  </si>
  <si>
    <t>0302</t>
  </si>
  <si>
    <t>3.5.</t>
  </si>
  <si>
    <t>0306</t>
  </si>
  <si>
    <t>3.6.</t>
  </si>
  <si>
    <t>0337</t>
  </si>
  <si>
    <t>0338</t>
  </si>
  <si>
    <t>0339</t>
  </si>
  <si>
    <t>0340</t>
  </si>
  <si>
    <t>3.7</t>
  </si>
  <si>
    <t>Помещение №1</t>
  </si>
  <si>
    <t>3.8</t>
  </si>
  <si>
    <t>0410</t>
  </si>
  <si>
    <t>3.9</t>
  </si>
  <si>
    <t>0411</t>
  </si>
  <si>
    <t>3.10</t>
  </si>
  <si>
    <t>0412</t>
  </si>
  <si>
    <t>1980 Распоряжение № 903 от 30.09.2003г.</t>
  </si>
  <si>
    <t>3.11</t>
  </si>
  <si>
    <t>Оборудование к котлам:</t>
  </si>
  <si>
    <t>0406</t>
  </si>
  <si>
    <t>3.12</t>
  </si>
  <si>
    <t>задвижки д100</t>
  </si>
  <si>
    <t>0336-0339(4шт)</t>
  </si>
  <si>
    <t>3.13</t>
  </si>
  <si>
    <t>0340-0341(2 шт)</t>
  </si>
  <si>
    <t>3.14</t>
  </si>
  <si>
    <t>0342</t>
  </si>
  <si>
    <t>3.15</t>
  </si>
  <si>
    <t>Насос циркулярный 3К-6</t>
  </si>
  <si>
    <t>0401</t>
  </si>
  <si>
    <t>Насос циркулярный 2К</t>
  </si>
  <si>
    <t>0402</t>
  </si>
  <si>
    <t>3.16</t>
  </si>
  <si>
    <t>задвижки д 100</t>
  </si>
  <si>
    <t>0343-0344(2 шт)</t>
  </si>
  <si>
    <t>3.17</t>
  </si>
  <si>
    <t>0345-0348(4 шт.)</t>
  </si>
  <si>
    <t>3.18</t>
  </si>
  <si>
    <t>0349-0351(3 шт)</t>
  </si>
  <si>
    <t>3.19</t>
  </si>
  <si>
    <t>задвижки д-150</t>
  </si>
  <si>
    <t>352</t>
  </si>
  <si>
    <t>3.20</t>
  </si>
  <si>
    <t>3.21</t>
  </si>
  <si>
    <t>Помещение №2</t>
  </si>
  <si>
    <t>3.22</t>
  </si>
  <si>
    <t>насос ЗК-6</t>
  </si>
  <si>
    <t>0429</t>
  </si>
  <si>
    <t>3.23</t>
  </si>
  <si>
    <t>0353</t>
  </si>
  <si>
    <t>3.24</t>
  </si>
  <si>
    <t>0423</t>
  </si>
  <si>
    <t>3.25</t>
  </si>
  <si>
    <t>0424</t>
  </si>
  <si>
    <t>Слесарное помещение :</t>
  </si>
  <si>
    <t>4.1.</t>
  </si>
  <si>
    <t>0417</t>
  </si>
  <si>
    <t>4.2.</t>
  </si>
  <si>
    <t>0419</t>
  </si>
  <si>
    <t>4.3.</t>
  </si>
  <si>
    <t>0420</t>
  </si>
  <si>
    <t>4.4.</t>
  </si>
  <si>
    <t>0426</t>
  </si>
  <si>
    <t>5.1</t>
  </si>
  <si>
    <t>0405</t>
  </si>
  <si>
    <t>5.2</t>
  </si>
  <si>
    <t>5.3</t>
  </si>
  <si>
    <t>шкаф электр.</t>
  </si>
  <si>
    <t>0407</t>
  </si>
  <si>
    <t>5.4</t>
  </si>
  <si>
    <t>задвижки Д150</t>
  </si>
  <si>
    <t>0354</t>
  </si>
  <si>
    <t>5.5</t>
  </si>
  <si>
    <t>Напорный коллектор КНС от насосной станции до пруда</t>
  </si>
  <si>
    <t>0220</t>
  </si>
  <si>
    <t>Канализационная насосная станция:</t>
  </si>
  <si>
    <t>Здание канализационной насосной станции</t>
  </si>
  <si>
    <r>
      <t xml:space="preserve">РБ, Иволгинский район,  </t>
    </r>
    <r>
      <rPr>
        <b/>
        <sz val="8"/>
        <rFont val="Arial"/>
        <family val="2"/>
      </rPr>
      <t>с. Иволгинск, ул. Набережная</t>
    </r>
  </si>
  <si>
    <t>03-03-08/0072007-501</t>
  </si>
  <si>
    <t>Или же техн. Паспорт КНС</t>
  </si>
  <si>
    <t>Нежилое здание-1 этажное, литера Б, общая площадь 20,4 кв.м. Условный номер -03-03-08/007/2007-501</t>
  </si>
  <si>
    <t>6.1</t>
  </si>
  <si>
    <t xml:space="preserve">насос фекальный НФ 80/50-1 </t>
  </si>
  <si>
    <t>0430</t>
  </si>
  <si>
    <t>6.2</t>
  </si>
  <si>
    <t>0431</t>
  </si>
  <si>
    <t>6.3</t>
  </si>
  <si>
    <t>0355</t>
  </si>
  <si>
    <t>6.4</t>
  </si>
  <si>
    <t>0356</t>
  </si>
  <si>
    <t>6.5</t>
  </si>
  <si>
    <t>0357</t>
  </si>
  <si>
    <t>6.6</t>
  </si>
  <si>
    <t>0358</t>
  </si>
  <si>
    <t>6.7</t>
  </si>
  <si>
    <t>0359</t>
  </si>
  <si>
    <t>6.8</t>
  </si>
  <si>
    <t>0360</t>
  </si>
  <si>
    <t>6.9</t>
  </si>
  <si>
    <t>Гараж (на очистных сооружениях с. Иволгинск)</t>
  </si>
  <si>
    <t>101321000001</t>
  </si>
  <si>
    <t>Сооружения:</t>
  </si>
  <si>
    <t>0301</t>
  </si>
  <si>
    <t>0309</t>
  </si>
  <si>
    <t>в 1С на 7000 больше, а в акте 31763,20</t>
  </si>
  <si>
    <t>0310</t>
  </si>
  <si>
    <t>0305</t>
  </si>
  <si>
    <t>0313</t>
  </si>
  <si>
    <t>1976г., от СХТ до очистных сооружений</t>
  </si>
  <si>
    <t>0314</t>
  </si>
  <si>
    <t>1993 г,     в  здании аэротенка</t>
  </si>
  <si>
    <t>Бухгалтерия:</t>
  </si>
  <si>
    <r>
      <t xml:space="preserve">РБ, Иволгинский район,  </t>
    </r>
    <r>
      <rPr>
        <b/>
        <sz val="8"/>
        <rFont val="Arial"/>
        <family val="2"/>
      </rPr>
      <t>с. Иволгинск</t>
    </r>
  </si>
  <si>
    <t>0422</t>
  </si>
  <si>
    <t>2004г</t>
  </si>
  <si>
    <t>2008г.</t>
  </si>
  <si>
    <t>Автотранспорт:</t>
  </si>
  <si>
    <t>ГАЗ-5312 гос №861 ак, вакуумная,№дв.23835, № рамы 1386698, цвет серо-зеленый</t>
  </si>
  <si>
    <t>0511</t>
  </si>
  <si>
    <t>Всего по очистным сооружениям в с. Иволгинск</t>
  </si>
  <si>
    <t>Инженерные коммуникации:</t>
  </si>
  <si>
    <t>1976г.,Назначение: сооружение. Общая протяженность-2646,8м. Условный номер 03-03-08/013/2008-157</t>
  </si>
  <si>
    <t>1965г., Назначение: сооружение. Общая протяженность-3357,4м. Условный номер 03-03-08/014/2008-002</t>
  </si>
  <si>
    <t>1976г., Назначение: сооружение. Общая протяженность-9629,1м. Условный номер 03-03-08/017/2008-085</t>
  </si>
  <si>
    <t>1965г., Назначение: сооружение. Общая протяженность-4746,27м. Условный номер 03-03-08/006/2009-332</t>
  </si>
  <si>
    <r>
      <t>Республика Бурятия, Иволгинский район, с</t>
    </r>
    <r>
      <rPr>
        <b/>
        <sz val="8"/>
        <rFont val="Arial"/>
        <family val="2"/>
      </rPr>
      <t>. Иволгинск</t>
    </r>
  </si>
  <si>
    <t>0708</t>
  </si>
  <si>
    <t>0709</t>
  </si>
  <si>
    <t>1980г.</t>
  </si>
  <si>
    <t>Нежилое здание -1 этажное, литера Б, общая площадь 178 кв.м. Условный номер-03-03-08/008/2007-099</t>
  </si>
  <si>
    <t>Помещение № 1</t>
  </si>
  <si>
    <t>0649</t>
  </si>
  <si>
    <t>1978г.</t>
  </si>
  <si>
    <t>06115</t>
  </si>
  <si>
    <t>1983г.</t>
  </si>
  <si>
    <t>Помещение № 2</t>
  </si>
  <si>
    <t>06227</t>
  </si>
  <si>
    <t>1973 г.</t>
  </si>
  <si>
    <t>06118</t>
  </si>
  <si>
    <t>2001г.</t>
  </si>
  <si>
    <t>Помещение №3</t>
  </si>
  <si>
    <t>0642</t>
  </si>
  <si>
    <t>1988г.</t>
  </si>
  <si>
    <t>Помещение №4</t>
  </si>
  <si>
    <t>Компрессор воздуходувки в комплекте с двигателем 17 кВт, в комплекте задвижки ДУ-150</t>
  </si>
  <si>
    <t>06121</t>
  </si>
  <si>
    <t>06124</t>
  </si>
  <si>
    <t>1973г.</t>
  </si>
  <si>
    <t>06125</t>
  </si>
  <si>
    <t>06126</t>
  </si>
  <si>
    <t>06127</t>
  </si>
  <si>
    <t>Вагончик</t>
  </si>
  <si>
    <t>0648а</t>
  </si>
  <si>
    <t>Здание фильтрации(нежилое здание)</t>
  </si>
  <si>
    <t>Нежилое здание -1 этажное, литера Ж, общая площадь 76,7 кв.м. Условный номер-03-03-08/008/2007-097</t>
  </si>
  <si>
    <t>2.1.</t>
  </si>
  <si>
    <t>06128</t>
  </si>
  <si>
    <t>2.2.</t>
  </si>
  <si>
    <t>06129</t>
  </si>
  <si>
    <t>1998г.</t>
  </si>
  <si>
    <t>2.3.</t>
  </si>
  <si>
    <t>0640</t>
  </si>
  <si>
    <t>0641</t>
  </si>
  <si>
    <t>2.4.</t>
  </si>
  <si>
    <t>06133</t>
  </si>
  <si>
    <t>2.5.</t>
  </si>
  <si>
    <t>Насос К 30/60, в комплекте</t>
  </si>
  <si>
    <t>0644</t>
  </si>
  <si>
    <t>1987г.  1э/двигатель 4 кВт от насоса в ремонте</t>
  </si>
  <si>
    <t>Задвижки ДУ-100</t>
  </si>
  <si>
    <t>0643</t>
  </si>
  <si>
    <t xml:space="preserve"> вентиль</t>
  </si>
  <si>
    <t>06134</t>
  </si>
  <si>
    <t>2.6.</t>
  </si>
  <si>
    <t>2.7.</t>
  </si>
  <si>
    <t>0707</t>
  </si>
  <si>
    <t>1970г. Нежилое здание -1 этажное, литера З, общая площадь 12,2 кв.м. Условный номер-03-03-08/008/2007-096</t>
  </si>
  <si>
    <t>Насос К-45/90(К-6) для откачки приямки, в комплекте</t>
  </si>
  <si>
    <t>06135</t>
  </si>
  <si>
    <t>задвижки ДУ-150</t>
  </si>
  <si>
    <t>06136</t>
  </si>
  <si>
    <t>задвижки ДУ-100</t>
  </si>
  <si>
    <t>06137</t>
  </si>
  <si>
    <t>0616</t>
  </si>
  <si>
    <t>1979г.</t>
  </si>
  <si>
    <t>Теплотрасса(территория очистных п. Тапхар)</t>
  </si>
  <si>
    <t xml:space="preserve">Республика Бурятия, Иволгинский район, п. Тапхар </t>
  </si>
  <si>
    <t>На территории очистных сооружений:</t>
  </si>
  <si>
    <t>0706</t>
  </si>
  <si>
    <t>0701</t>
  </si>
  <si>
    <t>0702</t>
  </si>
  <si>
    <t>4.5.</t>
  </si>
  <si>
    <t>06139</t>
  </si>
  <si>
    <t>4.7.</t>
  </si>
  <si>
    <t xml:space="preserve">Котлы "Универсал" </t>
  </si>
  <si>
    <t>Республика Бурятия, Иволгинский район, с. Иволгинск, здание очистных сооружений</t>
  </si>
  <si>
    <t>АМО "Иволгинский район"</t>
  </si>
  <si>
    <t>Договор о безвозмездной передаче имущества ЖКХ, передаваемых МО СП "Иволгинское" МО "Иволгинский район"</t>
  </si>
  <si>
    <t>31.12.2014г.</t>
  </si>
  <si>
    <t>10.07.2014г.и 31.12.2014г.</t>
  </si>
  <si>
    <t>30.12.2013г.и 31.12.2014</t>
  </si>
  <si>
    <t>30.12.2013г.и 31.12.2015</t>
  </si>
  <si>
    <t>30.12.2013г.и 31.12.2016</t>
  </si>
  <si>
    <t>АМО СП "Иволгинске"</t>
  </si>
  <si>
    <t>1970г. Нежилое здание -1 этажное, литера В, общая площадь 81,90 кв.м. Условный номер-03-03-08/008/2007-098</t>
  </si>
  <si>
    <t>4.8.</t>
  </si>
  <si>
    <t>1970г. Нежилое здание -1 этажное, литера Д, общая площадь 17,5 кв.м. Условный номер-03-03-08/009/2008-411</t>
  </si>
  <si>
    <t>Назначение:нежилое. Площадь: общая 6,2 кв.м.Литер:В. Этажность:1. Условный номер-03-03-08/001/2009-195</t>
  </si>
  <si>
    <t>3.</t>
  </si>
  <si>
    <t>Назначение:сооружение.Общая протяженность 4500 м. Условный номер-03-03-08/001/2009-194</t>
  </si>
  <si>
    <t>1970г.</t>
  </si>
  <si>
    <t>06140</t>
  </si>
  <si>
    <t>1983г</t>
  </si>
  <si>
    <t>06141</t>
  </si>
  <si>
    <t>06143</t>
  </si>
  <si>
    <r>
      <t xml:space="preserve">Республика Бурятия, Иволгинский район, п. Тапхар, </t>
    </r>
    <r>
      <rPr>
        <b/>
        <sz val="8"/>
        <rFont val="Arial"/>
        <family val="2"/>
      </rPr>
      <t>Водозабор №1</t>
    </r>
  </si>
  <si>
    <t>0704</t>
  </si>
  <si>
    <t>Сторожевая будка</t>
  </si>
  <si>
    <t>06144 (6шт.)</t>
  </si>
  <si>
    <t>Насос ЭЦВ-10-60-110</t>
  </si>
  <si>
    <t>Назначение:нежилое. Площадь: общая 132,5 кв.м.Литер:Б. Этажность:1. Условный номер-03-03-08/001/2009-196</t>
  </si>
  <si>
    <r>
      <t xml:space="preserve">Республика Бурятия, Иволгинский район, п. Тапхар, </t>
    </r>
    <r>
      <rPr>
        <b/>
        <sz val="8"/>
        <rFont val="Arial"/>
        <family val="2"/>
      </rPr>
      <t>Водозабор №2</t>
    </r>
  </si>
  <si>
    <t>0821</t>
  </si>
  <si>
    <t>0822</t>
  </si>
  <si>
    <t>Насосы ЦНС-60/198, комплекте:</t>
  </si>
  <si>
    <t>06149</t>
  </si>
  <si>
    <t>06151</t>
  </si>
  <si>
    <t>задвижки ДУ-80</t>
  </si>
  <si>
    <t>06152</t>
  </si>
  <si>
    <t>06153</t>
  </si>
  <si>
    <t>задвижки ДУ-200</t>
  </si>
  <si>
    <t>06154</t>
  </si>
  <si>
    <t>06155</t>
  </si>
  <si>
    <t>06156</t>
  </si>
  <si>
    <t>06157</t>
  </si>
  <si>
    <t>06158</t>
  </si>
  <si>
    <t>06159</t>
  </si>
  <si>
    <t>06160</t>
  </si>
  <si>
    <t>06161</t>
  </si>
  <si>
    <t>1989г.</t>
  </si>
  <si>
    <t>06162</t>
  </si>
  <si>
    <t>06163</t>
  </si>
  <si>
    <t>1999г.</t>
  </si>
  <si>
    <t>06146</t>
  </si>
  <si>
    <t>Кран-балка без тельфера-подъемника</t>
  </si>
  <si>
    <t>06164</t>
  </si>
  <si>
    <t>06165</t>
  </si>
  <si>
    <t>1990г.</t>
  </si>
  <si>
    <t>06148</t>
  </si>
  <si>
    <t>Назначение:нежилое. Площадь: общая 7,6 кв.м.Литер:А. Этажность:1. Условный номер-00-00-08/001/2009-197</t>
  </si>
  <si>
    <t>06166</t>
  </si>
  <si>
    <t>06167</t>
  </si>
  <si>
    <t>03-03-01/425/2014-23</t>
  </si>
  <si>
    <t>22.02.2012г.     28.10.2014г.</t>
  </si>
  <si>
    <t>1/2 Цымбалова А.В., Цымбалова С.В.</t>
  </si>
  <si>
    <t>03:08:080133:97</t>
  </si>
  <si>
    <t>05.08.2013г.</t>
  </si>
  <si>
    <t>Свидетельство о праве на наследство по закону от 07.12.2012г. Нотариус: Мордовская С.С. Вр.и о. Антоновой С.А., Иволгинский нотариальный округ. Номер в реестре нотариуса: 3-1780</t>
  </si>
  <si>
    <t>ул.Ранжурова, 18-1</t>
  </si>
  <si>
    <t>04.12.2014г.</t>
  </si>
  <si>
    <t>Постановление № 22/1 от 04.12.2014г."О включении в реестр муниципальной собственности МО СП "Иволгинское"</t>
  </si>
  <si>
    <t>ул. Кирова,23</t>
  </si>
  <si>
    <t>12.01.2015г.</t>
  </si>
  <si>
    <t>Постановление № 1 от 12.01.2015г."О включении в реестр муниципальной собственности МО СП "Иволгинское"</t>
  </si>
  <si>
    <t>ул.Лебедева, 2а, кв.1</t>
  </si>
  <si>
    <t>Постановление №1 от 12.01.2015г.  "О включении в реестр муниципальной собственности АМО СП "Иволгинское"</t>
  </si>
  <si>
    <t>ул.Центральная, 17,кв.1</t>
  </si>
  <si>
    <t>Постановление № 1 от 12.01.2015г.  "О включении в реестр муниципальной собственности АМО СП "Иволгинское"</t>
  </si>
  <si>
    <t>ул.Лебедева, 3, кв.34</t>
  </si>
  <si>
    <t>26.01.2015г.</t>
  </si>
  <si>
    <t>Постановление №2 от 26.01.2015г.  "О включении в реестр муниципальной собственности АМО СП "Иволгинское"</t>
  </si>
  <si>
    <t>ул. Таежная, 19-1</t>
  </si>
  <si>
    <t>03:08:080123:22</t>
  </si>
  <si>
    <t>18.02.2015г.</t>
  </si>
  <si>
    <t>Постановление № 7 от 18.02.2015г.  "О включении в реестр муниципальной собственности АМО СП "Иволгинское"</t>
  </si>
  <si>
    <t>Колодец(камера) переключения насосов, в комплекте</t>
  </si>
  <si>
    <t>06168</t>
  </si>
  <si>
    <t>Караульное помещение (жилой дом для операторов, площадь 88м2, брусовой)</t>
  </si>
  <si>
    <r>
      <t xml:space="preserve">Республика Бурятия, Иволгинский район, п. Тапхар, </t>
    </r>
    <r>
      <rPr>
        <b/>
        <sz val="8"/>
        <rFont val="Arial"/>
        <family val="2"/>
      </rPr>
      <t>Водозабор № 3</t>
    </r>
  </si>
  <si>
    <t>0823</t>
  </si>
  <si>
    <t>88м2</t>
  </si>
  <si>
    <r>
      <t xml:space="preserve">Республика Бурятия, Иволгинский район, п. Тапхар, </t>
    </r>
    <r>
      <rPr>
        <b/>
        <sz val="8"/>
        <rFont val="Arial"/>
        <family val="2"/>
      </rPr>
      <t>Водоподъем № 3</t>
    </r>
  </si>
  <si>
    <t>0824</t>
  </si>
  <si>
    <t>Здание управления задвижками:</t>
  </si>
  <si>
    <t>0825</t>
  </si>
  <si>
    <t xml:space="preserve">Водозабор 4 водоподъема </t>
  </si>
  <si>
    <t>задвижки ДУ-200 (2 шт)</t>
  </si>
  <si>
    <r>
      <t xml:space="preserve">Республика Бурятия, Иволгинский район, п. Тапхар, </t>
    </r>
    <r>
      <rPr>
        <b/>
        <sz val="8"/>
        <rFont val="Arial"/>
        <family val="2"/>
      </rPr>
      <t>Водоподъем №4</t>
    </r>
  </si>
  <si>
    <t>06170</t>
  </si>
  <si>
    <t>06171</t>
  </si>
  <si>
    <t>задвижки ДУ-50</t>
  </si>
  <si>
    <t>06172</t>
  </si>
  <si>
    <t>Люки смотровые (2 шт)</t>
  </si>
  <si>
    <t>06174</t>
  </si>
  <si>
    <t>Камера для сброса воды в комплекте задвижки ДУ-200 (2 шт)</t>
  </si>
  <si>
    <t>06175</t>
  </si>
  <si>
    <t>06176</t>
  </si>
  <si>
    <t>Погорелецы</t>
  </si>
  <si>
    <t>Водораздаточная будка, № 9</t>
  </si>
  <si>
    <t xml:space="preserve">Распоряжение АМО "Иволгинский район" №440-р от 10.09.2010г."О разрешении перевода нежилого помещения в жилое помещение" </t>
  </si>
  <si>
    <t>№003</t>
  </si>
  <si>
    <t>2003г.</t>
  </si>
  <si>
    <t>Водораздаточные колонки (4 шт)</t>
  </si>
  <si>
    <r>
      <t>Республика Бурятия, Иволгинский район, с. Иволгинск,</t>
    </r>
    <r>
      <rPr>
        <b/>
        <sz val="8"/>
        <rFont val="Arial"/>
        <family val="2"/>
      </rPr>
      <t>ул.Партизанская</t>
    </r>
  </si>
  <si>
    <t>Водораздаточные колонки (3 шт)</t>
  </si>
  <si>
    <r>
      <t>Республика Бурятия, Иволгинский район, с. Иволгинск,</t>
    </r>
    <r>
      <rPr>
        <b/>
        <sz val="8"/>
        <rFont val="Arial"/>
        <family val="2"/>
      </rPr>
      <t>ул.Тугутова</t>
    </r>
  </si>
  <si>
    <t>Скважина с. Красноярово</t>
  </si>
  <si>
    <t>Республика Бурятия, Иволгинский район, с.Красноярово, ул. Партизанская</t>
  </si>
  <si>
    <t>2013г.</t>
  </si>
  <si>
    <t>Скважина с.Верхняя Иволга</t>
  </si>
  <si>
    <t>Республика Бурятия, Иволгинский район, с.Верхняя Иволга, ул.Центральная</t>
  </si>
  <si>
    <t>Скважина с. Ключи</t>
  </si>
  <si>
    <t>Республика Бурятия, Иволгинский район, с.Ключи</t>
  </si>
  <si>
    <t>Автотранспортные средства</t>
  </si>
  <si>
    <t>0517</t>
  </si>
  <si>
    <t>1981г.списать, стоит в Тапхаре</t>
  </si>
  <si>
    <t>0506</t>
  </si>
  <si>
    <t>1980г.Киргизов</t>
  </si>
  <si>
    <t>0509</t>
  </si>
  <si>
    <t>1984г.Осинцев</t>
  </si>
  <si>
    <t>Всего по инженерным коммуникациям в с. Иволгинск п. Тапхар</t>
  </si>
  <si>
    <t>Самотечный коллектор</t>
  </si>
  <si>
    <r>
      <t xml:space="preserve">Республика Бурятия, Иволгинский район,с. Иволгинск, </t>
    </r>
    <r>
      <rPr>
        <b/>
        <sz val="8"/>
        <rFont val="Arial"/>
        <family val="2"/>
      </rPr>
      <t>Территория очистных сооружений</t>
    </r>
  </si>
  <si>
    <t>Канализационное сооружение</t>
  </si>
  <si>
    <t>Внешние сети</t>
  </si>
  <si>
    <t>1982г.</t>
  </si>
  <si>
    <t>Водопроводные сети от КП-1 п. Тапхар до ЦТП котельной</t>
  </si>
  <si>
    <t xml:space="preserve">Водоснабжение с. Иволгинск от КП-1 </t>
  </si>
  <si>
    <t>4,9км</t>
  </si>
  <si>
    <t>Здание фильтрации воздуха</t>
  </si>
  <si>
    <t>15.1</t>
  </si>
  <si>
    <t xml:space="preserve">Фильтр (вентиляционное устройство емкости ФВУ) в комплекте: </t>
  </si>
  <si>
    <t>0617</t>
  </si>
  <si>
    <t>15.2.</t>
  </si>
  <si>
    <t>Задвижка ДУ-100</t>
  </si>
  <si>
    <t>6179</t>
  </si>
  <si>
    <t>Задвижка ДУ-150</t>
  </si>
  <si>
    <t>6181</t>
  </si>
  <si>
    <t>15.3.</t>
  </si>
  <si>
    <t>Емкость</t>
  </si>
  <si>
    <t>06179</t>
  </si>
  <si>
    <t>15.5.</t>
  </si>
  <si>
    <t>06178</t>
  </si>
  <si>
    <t>Задвижка Д-100(5 шт)</t>
  </si>
  <si>
    <t>Очистные сооружения, здание насосной станции</t>
  </si>
  <si>
    <t>Насос подпиточный 1-1,5К6</t>
  </si>
  <si>
    <r>
      <t xml:space="preserve">Республика Бурятия, Иволгинский район, </t>
    </r>
    <r>
      <rPr>
        <b/>
        <sz val="8"/>
        <rFont val="Arial"/>
        <family val="2"/>
      </rPr>
      <t>с. Иволгинск, ул Набережная, здание КНС</t>
    </r>
  </si>
  <si>
    <t>Задвижка 100 (5 шт)</t>
  </si>
  <si>
    <r>
      <t>Республика Бурятия, Иволгинский район, п. Тапхар</t>
    </r>
    <r>
      <rPr>
        <b/>
        <sz val="8"/>
        <rFont val="Arial"/>
        <family val="2"/>
      </rPr>
      <t>,здание аэротенка</t>
    </r>
  </si>
  <si>
    <t>Подземный резервуар, 100м3</t>
  </si>
  <si>
    <r>
      <t>Республика Бурятия, Иволгинский район, п. Тапхар</t>
    </r>
    <r>
      <rPr>
        <b/>
        <sz val="8"/>
        <rFont val="Arial"/>
        <family val="2"/>
      </rPr>
      <t>,здание фильтрации</t>
    </r>
  </si>
  <si>
    <t>06241</t>
  </si>
  <si>
    <t>Всего:</t>
  </si>
  <si>
    <t>Жилищно-коммунальное хозяйство</t>
  </si>
  <si>
    <t>Тепловая сеть,протяж. 4402,26</t>
  </si>
  <si>
    <t xml:space="preserve">Республика Бурятия, Иволгинский район, с. Иволгинск </t>
  </si>
  <si>
    <t>Теплотрасса (здание котельной СХТ)</t>
  </si>
  <si>
    <t>Республика Бурятия, Иволгинский район, с. Иволгинск</t>
  </si>
  <si>
    <t>Республика Бурятия, Иволгинский район, с. Иволгинск, кв. Студенческий</t>
  </si>
  <si>
    <t>Пожарный резервуар</t>
  </si>
  <si>
    <t>Дымовая труба Здание котельной СХТ</t>
  </si>
  <si>
    <t>Котел водогрейный КВм-2,33 МВт с топкой КШПм-2,5</t>
  </si>
  <si>
    <t>Котел №5 КВ-2,0 производительность 2 МВТ в комплекте</t>
  </si>
  <si>
    <t>Котел №6 КВ-2,0 производительность 2 МВТ в комплекте</t>
  </si>
  <si>
    <t>Котел №1 КВ-2,0 производительность 2 МВТ в комплекте</t>
  </si>
  <si>
    <t>Оборудование котельной СХТ</t>
  </si>
  <si>
    <t>Сетевой насос Д-320 2 шт.</t>
  </si>
  <si>
    <t>Циркуляционные насос 1Д-200-90</t>
  </si>
  <si>
    <t>Здание насосной станции Квартал Студенч</t>
  </si>
  <si>
    <t>Тепловая трасса п. Тапхар</t>
  </si>
  <si>
    <t xml:space="preserve"> 03-03-08-/013/2008-158</t>
  </si>
  <si>
    <t>2180,9м</t>
  </si>
  <si>
    <t xml:space="preserve">Транспортер ленточный </t>
  </si>
  <si>
    <t xml:space="preserve">Компрессор </t>
  </si>
  <si>
    <t>Бытовое помещение котельной</t>
  </si>
  <si>
    <t>Стол металлический</t>
  </si>
  <si>
    <t>ЦТП</t>
  </si>
  <si>
    <t>Сетевой насос К 55/90 в комплекте</t>
  </si>
  <si>
    <t>Слесарная мастерская</t>
  </si>
  <si>
    <t>Электродвигатель 60М-2 Здание прходной СХТ</t>
  </si>
  <si>
    <t>Насос консольный Д-250 здание проходной СХТ</t>
  </si>
  <si>
    <t>Насос80-50 в здание  СХТ</t>
  </si>
  <si>
    <t>Компьютер в комплекте</t>
  </si>
  <si>
    <t>РБ, Иволгинский район,  с. Иволгинск,ул. Лебедева,3</t>
  </si>
  <si>
    <t xml:space="preserve">Блок бесперебойного питания </t>
  </si>
  <si>
    <t>РБ, Иволгинский район,  с. Иволгинск,ул. 40лет Бурятии</t>
  </si>
  <si>
    <t xml:space="preserve">Сетевой насос 160/30 </t>
  </si>
  <si>
    <t>Регулятор давления УРРД-2</t>
  </si>
  <si>
    <t xml:space="preserve">Задвижки-250 </t>
  </si>
  <si>
    <t>РБ, Иволгинский район,  с. Иволгинск, здание проходной</t>
  </si>
  <si>
    <t>03-03-08/063/2011-313</t>
  </si>
  <si>
    <t>22.02.2012г.</t>
  </si>
  <si>
    <t>Договор №17"Обезвозмездной передаче жилых объектов, передаваемых муниципальным образованием "Ивролгинский район" муниципальному образованию сельское поселение "Иволгинское" от 02.12.2011г.</t>
  </si>
  <si>
    <t>03-03-08/059/2011-463</t>
  </si>
  <si>
    <t>22.02.2012г.     15.04.2012г.</t>
  </si>
  <si>
    <t>Договор на передачу квартиры(дома) в собственность на основании закона РФ "О прватизации жилищного фондав РФ" от 01.03.2012г.</t>
  </si>
  <si>
    <t>Маслакова Е.В. долевая 1/4</t>
  </si>
  <si>
    <t>03-03-08/059/2011-464</t>
  </si>
  <si>
    <t>03-03-08/062/2011-257</t>
  </si>
  <si>
    <t>03-03-08/062/2011-275</t>
  </si>
  <si>
    <t>22.02.2012г.          20.05.2013г.</t>
  </si>
  <si>
    <t>Договор на передачу квартиры(дома) в собственность на основании закона РФ "О прватизации жилищного фондав РФ" от 20.12.2012г.</t>
  </si>
  <si>
    <t>Ошурков А.А.</t>
  </si>
  <si>
    <t>03-03-08/062/2011-267</t>
  </si>
  <si>
    <t>03-03-08/063/2011-318</t>
  </si>
  <si>
    <t>03-03-08/063/2011-317</t>
  </si>
  <si>
    <t>сделать запрос</t>
  </si>
  <si>
    <t>03-03-08/062/2011-274</t>
  </si>
  <si>
    <t>22.02.2012г.        19.03.2013г.</t>
  </si>
  <si>
    <t>Договор на передачу квартиры(дома) в собственность на основании закона РФ "О прватизации жилищного фондав РФ" от 01.09.2012г.</t>
  </si>
  <si>
    <t>Кокорина М.В. долевая 1/3</t>
  </si>
  <si>
    <t>03-03-08/063/2011-316</t>
  </si>
  <si>
    <t>03-03-08/063/2011-308</t>
  </si>
  <si>
    <t>22.02.2012г.    10.09.2013г.</t>
  </si>
  <si>
    <t>Цыремпилова Х.Е.долева 1/2</t>
  </si>
  <si>
    <t>03-03-08/063/2011-310</t>
  </si>
  <si>
    <t>03-03-08/063/2011-312</t>
  </si>
  <si>
    <t>22.02.2012г.         07.09.2012г.</t>
  </si>
  <si>
    <t>Договор на передачу квартиры(дома) в собственность на основании закона РФ "О прватизации жилищного фондав РФ" от 03.03.2012г.</t>
  </si>
  <si>
    <t>Суханова Е.Г.</t>
  </si>
  <si>
    <t>03-03-08/063/2011-311</t>
  </si>
  <si>
    <t>03-03-08/062/2011-260</t>
  </si>
  <si>
    <t>03-03-08/062/2011-259</t>
  </si>
  <si>
    <t>03-03-08/062/2011-270</t>
  </si>
  <si>
    <t>22.02.2012г.      01.02.2013г.</t>
  </si>
  <si>
    <t>Договор на передачу квартиры(дома) в собственность на основании закона РФ "О прватизации жилищного фондав РФ" от 12.05.2012г.</t>
  </si>
  <si>
    <t>Бадмадашиева Л.Г.</t>
  </si>
  <si>
    <t>03-03-08/062/2011-262</t>
  </si>
  <si>
    <t>03-03-08/062/2011-263</t>
  </si>
  <si>
    <t>22.02.2012г.     09.07.2012г.</t>
  </si>
  <si>
    <t>Николаева Э.Г.</t>
  </si>
  <si>
    <t>03:08:080240:121</t>
  </si>
  <si>
    <t>15.05.2013г.</t>
  </si>
  <si>
    <t>Разрешение на ввод объекта в эксплутацию № RU-04508303-66 от 16.10.2012г. Орган выдачи:Администрация муниципального образования "Иволгинский район"Республики Бурятия</t>
  </si>
  <si>
    <t>Дунаева М.Н. долевая 1/2</t>
  </si>
  <si>
    <t>03:08:080240:122</t>
  </si>
  <si>
    <t>17.05.2013г.</t>
  </si>
  <si>
    <t>ул.Фабричная,1-1</t>
  </si>
  <si>
    <t>ул.Фабричная,1-2</t>
  </si>
  <si>
    <t>ул.Фабричная,2-1</t>
  </si>
  <si>
    <t>ул.Фабричная,2-2</t>
  </si>
  <si>
    <t>ул.Фабричная,3-1</t>
  </si>
  <si>
    <t>Постановление №27 от 04.03.2013г.  "О включении в реестр муниципальной собственности АМО СП "Иволгинское"</t>
  </si>
  <si>
    <t>кв.Восточный, 6-1</t>
  </si>
  <si>
    <t>кв.Восточный, 12-1</t>
  </si>
  <si>
    <t>кв.Восточный, 14-1</t>
  </si>
  <si>
    <t>кв.Восточный, 14-2</t>
  </si>
  <si>
    <t>ул. 40 лет Бурятии,1-3</t>
  </si>
  <si>
    <t>ул. 40 лет Бурятии,5-1</t>
  </si>
  <si>
    <t>ул. Кирова,2-1</t>
  </si>
  <si>
    <t>ул. Кирова,2-2</t>
  </si>
  <si>
    <t>ул. Кирова,2а-1</t>
  </si>
  <si>
    <t>ул. Кирова,11-1</t>
  </si>
  <si>
    <t>ул.Кирова, 27а-1</t>
  </si>
  <si>
    <t>ул.Кирова, 28а</t>
  </si>
  <si>
    <t>сгорел, дом якутки</t>
  </si>
  <si>
    <t>ул.Кирова, 33</t>
  </si>
  <si>
    <t>ул.Кирова, 35</t>
  </si>
  <si>
    <t>ул.Маяковского, 8а-1</t>
  </si>
  <si>
    <t>кв.Студенческий, 1-1</t>
  </si>
  <si>
    <t>03-03-08/278/2012-462</t>
  </si>
  <si>
    <t>02,02,2009г.   19,10,2012г.</t>
  </si>
  <si>
    <t>1/4 Решетова Е.С., Решетова К.И.,Решетова О.И.,Решетов М.Р.</t>
  </si>
  <si>
    <t>Распоряжение № 144 от 05.11.2014г. "Об исключении из реестра муниципального имущества муниципального образования сельское поселение "Иволгинское" жилых помещений"</t>
  </si>
  <si>
    <t>Выписка из Реестра 01.07.2014г.</t>
  </si>
  <si>
    <t>пошли</t>
  </si>
  <si>
    <t>03:08:080203:134</t>
  </si>
  <si>
    <t>02,02,2009г.   13.11.2006г.</t>
  </si>
  <si>
    <t>Пешняева Евдокия Николаевна</t>
  </si>
  <si>
    <t>Выписка из Реестра 10.09.2014г.</t>
  </si>
  <si>
    <t>кв.Студенческий, 1-29</t>
  </si>
  <si>
    <t>03-03-08/027/2009-356</t>
  </si>
  <si>
    <t>02,02,2009г.   22,12,2009г.</t>
  </si>
  <si>
    <t>Петрова Екатерина Дмитриевна</t>
  </si>
  <si>
    <t>Выписка из Реестра 02.07.2014г.</t>
  </si>
  <si>
    <t>кв.Студенческий, 1-30</t>
  </si>
  <si>
    <t>03-03-08/028/2009-118</t>
  </si>
  <si>
    <t>02,02,2009г.   26,12,2009г.</t>
  </si>
  <si>
    <t>Прокопьева Ирина Прокопьевна</t>
  </si>
  <si>
    <t>Брылев Эдуард Леонидович</t>
  </si>
  <si>
    <t>кв.Студенческий, 2-18</t>
  </si>
  <si>
    <t>03-03-08/029/2009-011</t>
  </si>
  <si>
    <t>02,02,2009г.   25,12,2009г.</t>
  </si>
  <si>
    <t>Хажеева Анна Николаевна</t>
  </si>
  <si>
    <t>кв.Студенческий, 2-27</t>
  </si>
  <si>
    <t>03-03-08/004/2009-465</t>
  </si>
  <si>
    <t>02,02,2009г.   23,10,2009г.</t>
  </si>
  <si>
    <t>1/2 Бальбурова Марина Клементьевна, Кузьмин Олег Витальевич</t>
  </si>
  <si>
    <t>кв.Студенческий, 2-30</t>
  </si>
  <si>
    <t>03-03-01/367/2013-95</t>
  </si>
  <si>
    <t>02,02,2009г.  14,08,2013г.</t>
  </si>
  <si>
    <t>Хамова Ольга Егоровна</t>
  </si>
  <si>
    <t>кв.Студенческий, 2-31</t>
  </si>
  <si>
    <t>03-03-08/038/2010-216</t>
  </si>
  <si>
    <t>02,02,2009г.  13,11,2010г.</t>
  </si>
  <si>
    <t>Мохосоев Роман Васильевич, Мохосоева Людмила Васильевна</t>
  </si>
  <si>
    <t>кв.Студенческий, 3-4</t>
  </si>
  <si>
    <t>03-03-01/378/2013-201</t>
  </si>
  <si>
    <t>02,02,2009г.  11,11,2013г.</t>
  </si>
  <si>
    <t>Лубсанова Туяна Николаевна</t>
  </si>
  <si>
    <t>кв.Студенческий, 3-12</t>
  </si>
  <si>
    <t>03-03-08/004/2008-173</t>
  </si>
  <si>
    <t>02,02,2009г.  29,04,2008г.</t>
  </si>
  <si>
    <t>Булдаева Мария Александровна</t>
  </si>
  <si>
    <t>03-03-01/375/2013-050</t>
  </si>
  <si>
    <t>1/2 Заятов Тамир Цыренжапович, Заятова Сирима Цыренжаповна</t>
  </si>
  <si>
    <t>кв.Студенческий, 3-40</t>
  </si>
  <si>
    <t>03-03-08/021/2009-424</t>
  </si>
  <si>
    <t>02,02,2009г.  18,12,2009г.</t>
  </si>
  <si>
    <t>Ерофеевская Наталья Антоновна</t>
  </si>
  <si>
    <t xml:space="preserve"> Выписка из Реестра 02.07.2014г.</t>
  </si>
  <si>
    <t>04,03,2013г.  24,12,1993г.</t>
  </si>
  <si>
    <t>Мангутова Ханда Дашиевна</t>
  </si>
  <si>
    <t>Договор приватизации от 24.12.1993г.</t>
  </si>
  <si>
    <t>кв.Студенческий, 3-44</t>
  </si>
  <si>
    <t>3:08:000000:7578</t>
  </si>
  <si>
    <t>договор приват от 03.11.2009г.</t>
  </si>
  <si>
    <t>договор приват от 25.09.2009г.</t>
  </si>
  <si>
    <t>кв.Восточный, 8-2</t>
  </si>
  <si>
    <t>ул. 40 лет Бурятии,3-2</t>
  </si>
  <si>
    <t>договор о приват от 02.12.2006г</t>
  </si>
  <si>
    <t>договор приват. От 18.09.2009г.</t>
  </si>
  <si>
    <t>договор приват от 20.11.2009г.</t>
  </si>
  <si>
    <t>договор приват от 15.10.2009г.</t>
  </si>
  <si>
    <t>кв.Студенческий, 3-20</t>
  </si>
  <si>
    <t>Галданов Алдар Чимитович</t>
  </si>
  <si>
    <t>договор приватизации от 07.11.2009г.</t>
  </si>
  <si>
    <t>ул.Ранжурова, 10</t>
  </si>
  <si>
    <t>Договор о приват. От 14.11.2009г.</t>
  </si>
  <si>
    <t>02.02.2009г.    19.04.2010г.</t>
  </si>
  <si>
    <t>1/3 Шемелин В.А., Шемелина Е.Н.,Шемелин А.А.</t>
  </si>
  <si>
    <t>Данные отсутствуютВыписка из Реестра 02.07.2014г.</t>
  </si>
  <si>
    <t>Орлов Александр Вениаминович</t>
  </si>
  <si>
    <t>Жепхолов Вадим Иринчеевич</t>
  </si>
  <si>
    <t xml:space="preserve">Земельный участок </t>
  </si>
  <si>
    <t>В-Иволга, ул. Центральная, д. 19,</t>
  </si>
  <si>
    <t>03:08:020124:17</t>
  </si>
  <si>
    <t>1584 кв.м</t>
  </si>
  <si>
    <t xml:space="preserve">Постановление  № 1198 о29.12.2010 г.Орган выдачи: Администрация муниципального образования "Иволгинский район" Республики Бурятия. </t>
  </si>
  <si>
    <t>постоянное (бессрочное) пользование</t>
  </si>
  <si>
    <t>для размещения объектов культуры и спорта</t>
  </si>
  <si>
    <t>Иволгинск, ул. Спортивная</t>
  </si>
  <si>
    <t>03:08:080210:75</t>
  </si>
  <si>
    <t>1000 кв.м</t>
  </si>
  <si>
    <t xml:space="preserve">Постановление  № 217  15.04.2009 г.Орган выдачи: Администрация муниципального образования "Иволгинский район" Республики Бурятия. </t>
  </si>
  <si>
    <t>постояное (бессрочное) пользование</t>
  </si>
  <si>
    <t>для размещения спортивной площадки</t>
  </si>
  <si>
    <t>Иволгинск кв-л Юбилейный  уч. № 20А</t>
  </si>
  <si>
    <t>03:08:080208:36</t>
  </si>
  <si>
    <t>2000 кв.м.</t>
  </si>
  <si>
    <t xml:space="preserve">Постановление "О предоставлении земельгого участка в постоянное (бессрочное) пользование администрации МО СП "Иволгинское" Республики Бурятия  № 225 от 01.04.2011 г. </t>
  </si>
  <si>
    <t>постояное (бессрочное ) пользование</t>
  </si>
  <si>
    <t>под зданием центральной котельной</t>
  </si>
  <si>
    <t>Иволгинск, ул. Ленина</t>
  </si>
  <si>
    <t>03:08:080245:55</t>
  </si>
  <si>
    <t>2000 кв. м.</t>
  </si>
  <si>
    <t>Постановление "О предоставлении земельного участка в постоянное (бессрочное) пользование муниципальному образованию сельскому поселению  "Иволгинское"РБ № 346 от 28.04.2011 г. Орган выдачи: Администрация муниципального образования  сельское поселение "Иволгинское" Иволгинского района Республика Бурятия</t>
  </si>
  <si>
    <t>постоянное (бессрочное)пользование</t>
  </si>
  <si>
    <t>под размещение станции  технического обслуживания</t>
  </si>
  <si>
    <t>Верхняя Иволга</t>
  </si>
  <si>
    <t>03:08:000000:639</t>
  </si>
  <si>
    <t>11 879 кв. м</t>
  </si>
  <si>
    <t>Постановление "О предоставлении земельного участка в постоянное (бессрочное) пользование администрации МО СП  "Иволгинское"РБ № 328 от 28.04.2011 г. Орган выдачи: Администрация муниципального образования  сельское поселение "Иволгинское" Иволгинского района Республика Бурятия</t>
  </si>
  <si>
    <t>для строительства стадиона</t>
  </si>
  <si>
    <t xml:space="preserve">В-Иволга </t>
  </si>
  <si>
    <t>03:08:020124:35</t>
  </si>
  <si>
    <t>500 кв. м.</t>
  </si>
  <si>
    <t>Постановление "О предоставлении земельгого участка в постоянное (бессрочное) пользование администрации МО СП "Иволгинское" № 1481 от 02.11.2012 г.Орган выдачи: Администрация муниципального образования "Иволгинский район" Республики Бурятия. Постановление о внесении изменений в постановление администрации МО "Иволгинский район" № 1418 от 02.11.2012 г. "О предоставлении земельного  участка в постоянное (бессрочное) пользование МО СП  "Иволгинское" № 02 от 09.01.2013 г. Орган выдачи: Администрация муниципального образования "Иволгинский район" Республики Бурятия</t>
  </si>
  <si>
    <t>для строительства скважины водоснабжения</t>
  </si>
  <si>
    <t>03:08:110108:13</t>
  </si>
  <si>
    <t>Постановление "О предоставлении земельгого участка в постоянное (бессрочное) пользование администрации МО СП "Иволгинское" № 1482 от 02.11.2012 г.Орган выдачи: Администрация муниципального образования "Иволгинский район" Республики Бурятия. Постановление о внесении изменений в постановление администрации МО "Иволгинский район" № 1482 от 02.11.2012 г. "О предоставлении земельного  участка в постоянное (бессрочное) пользование МО СП  "Иволгинское" № 01 от 09.01.2013 г. Орган выдачи: Администрация муниципального образования "Иволгинский район" Республики Бурятия</t>
  </si>
  <si>
    <t>с. Красноярово ул. Партизанская</t>
  </si>
  <si>
    <t>03:08:140104:100</t>
  </si>
  <si>
    <t>300 кв.м.</t>
  </si>
  <si>
    <t>Постановление "О предоставлении земельгого участка в постоянное (бессрочное) пользование администрации МО СП "Иволгинское" № 1532 от 14.11.2012 г.Орган выдачи: Администрация муниципального образования "Иволгинский район" Республики Бурятия</t>
  </si>
  <si>
    <t xml:space="preserve">для размещения глубинной водонапорной </t>
  </si>
  <si>
    <t>с. Иволгинск ул. Комсомольская, д. 63/2</t>
  </si>
  <si>
    <t>03:08:080120:11</t>
  </si>
  <si>
    <t>387 кв.м</t>
  </si>
  <si>
    <t>24.11.2012 г.</t>
  </si>
  <si>
    <t>собственность</t>
  </si>
  <si>
    <t>для ведения личного подсобного хозяйства</t>
  </si>
  <si>
    <t>п. Тапхар</t>
  </si>
  <si>
    <t>03:08:240101:113</t>
  </si>
  <si>
    <t>192 кв. м</t>
  </si>
  <si>
    <t>для ведения дачного хазяйства  справом возведения жилых домов</t>
  </si>
  <si>
    <t>Иволгинск ул. Ленина,д. 23</t>
  </si>
  <si>
    <t>03:08:080215:2</t>
  </si>
  <si>
    <t>1367 кв.м.</t>
  </si>
  <si>
    <t>Постановление о предоставлении земельного участка в постоянное (бессрочное) пользованиеМО СП "Иволгинское"РБ № 551 от 16.04.2012 г. Орган выдачи: Администрация муниципального образования "Иволгинский район" Республика Бурятия</t>
  </si>
  <si>
    <t>под административное здание</t>
  </si>
  <si>
    <t>Земля</t>
  </si>
  <si>
    <t>Земельный участок -для размещения объектов культуры и спорта</t>
  </si>
  <si>
    <t>Земельный участок - под размещение спортивной площадки S1000 кв.м.</t>
  </si>
  <si>
    <t>Земельный участок - под здание ЦК</t>
  </si>
  <si>
    <t>Земельный участок - под размещение станции технического обслуживания S 2000 кв.м.</t>
  </si>
  <si>
    <t>Земельный участок - для строительства стадиона S11879 кв.м.</t>
  </si>
  <si>
    <t>Земельный участок - под строительство скважины водосн.Верхняя Иволга S 500 кв.м.</t>
  </si>
  <si>
    <t>Земельный участок - под строительство скважины водосн.с. Ключи S 500 кв.м.</t>
  </si>
  <si>
    <t>Дог приват от 07.12.2009г. Цыренжапова Б.Ц.</t>
  </si>
  <si>
    <t>ул.Мира, 6</t>
  </si>
  <si>
    <t>дого прватот 12.12.2009г. Кузьмина М.Р.</t>
  </si>
  <si>
    <t>ул.Октябрьская,4-57</t>
  </si>
  <si>
    <t>Дугаржапова Г.Ц.</t>
  </si>
  <si>
    <t>договор о приват от 16.12.2009г.</t>
  </si>
  <si>
    <t>25.I</t>
  </si>
  <si>
    <t>кв.Студенческий,9-14</t>
  </si>
  <si>
    <t>Дог приват от 15.12.2009г.</t>
  </si>
  <si>
    <t>ул.Октябрьская,4-18</t>
  </si>
  <si>
    <t>Прокопьева Галина Алесандровна</t>
  </si>
  <si>
    <t>Дог. Приват от 26.12.2009г.</t>
  </si>
  <si>
    <t>119/II</t>
  </si>
  <si>
    <t>119/I</t>
  </si>
  <si>
    <t>ул.Октябрьская,4-24</t>
  </si>
  <si>
    <t>Трифонова А.В.</t>
  </si>
  <si>
    <t>38/I</t>
  </si>
  <si>
    <t>кв.Студенческий, 3-48</t>
  </si>
  <si>
    <t>Пластинин В.Н.</t>
  </si>
  <si>
    <t>дог приват от 15.12.2009г.</t>
  </si>
  <si>
    <t>дог.приват 26.03.2010г.</t>
  </si>
  <si>
    <t>дог приват от 16.12.2010г.</t>
  </si>
  <si>
    <t>договор о приват от 23.03.2010г.</t>
  </si>
  <si>
    <t>договор приват от 20.01.2010г.</t>
  </si>
  <si>
    <t>198/I</t>
  </si>
  <si>
    <t>ул.Иркутская 4</t>
  </si>
  <si>
    <t>Договор приват от 27.01.2010г.</t>
  </si>
  <si>
    <t>договор о приват. от 02.02.2010г.</t>
  </si>
  <si>
    <t>договор о приват от 22.01.2010г</t>
  </si>
  <si>
    <t>ул.Школьная, 19-1</t>
  </si>
  <si>
    <t>договор о приват. От  30.12.2009г.</t>
  </si>
  <si>
    <t>Антонова Г.В.</t>
  </si>
  <si>
    <t>договор о приват от 12.03.2010г.</t>
  </si>
  <si>
    <t>Данзанова С.Б.</t>
  </si>
  <si>
    <t>Дог. Приват. От 27.01.2010г.</t>
  </si>
  <si>
    <t>120/I</t>
  </si>
  <si>
    <t>ул.Октябрьская,4-40</t>
  </si>
  <si>
    <t xml:space="preserve">Догов. Приват от 25.02.2010г. </t>
  </si>
  <si>
    <t>Договор приват 23.01.2010г.</t>
  </si>
  <si>
    <t>Кравченко Л.И.</t>
  </si>
  <si>
    <t>догов приват 06.05.2010г.</t>
  </si>
  <si>
    <t>договор приват. От 12.12.2009г.</t>
  </si>
  <si>
    <t>договор о приват от 20.11.2009г.</t>
  </si>
  <si>
    <t>догов приват от 06.02.2010г. Петрова Н.В.</t>
  </si>
  <si>
    <t>договор приват. от 12.05.2010г.Тимофеев В.А.</t>
  </si>
  <si>
    <t>договор о приват от 30.03.2010г.</t>
  </si>
  <si>
    <t>Догов приват от 31.12.2009г.</t>
  </si>
  <si>
    <t>259/I</t>
  </si>
  <si>
    <t>ул. Халютинская, д 2</t>
  </si>
  <si>
    <t>дог. Приват от 22.12.2009г.Саликова Н.К.</t>
  </si>
  <si>
    <t>договор приват от 25.06.2010г.ГолыхА.П.</t>
  </si>
  <si>
    <t>договор о приват от 26.03.2010г</t>
  </si>
  <si>
    <t>158/I</t>
  </si>
  <si>
    <t>ул.Пионерская, 14/1</t>
  </si>
  <si>
    <t>дог. Приват от 07.07.2010г.Андриянова Г.Г.</t>
  </si>
  <si>
    <t>ул.Центральная, 28, кв.1</t>
  </si>
  <si>
    <t>дог. Приват. От 25.06.2010г. Сергеева Л.Ю.</t>
  </si>
  <si>
    <t>договор о приват от 14.11.2012г.</t>
  </si>
  <si>
    <t>Земельный участок - под строительство скважины водосн.с. Красноярово S 300 кв.м.</t>
  </si>
  <si>
    <t>Земельный участок под административное здание</t>
  </si>
  <si>
    <t>Квартира с. Иволгинск, ул. Кяхтинская, д.9 кв. 1</t>
  </si>
  <si>
    <t>кв.Студенческий, 5-1</t>
  </si>
  <si>
    <t>03-03-08/032/2010-045</t>
  </si>
  <si>
    <t>02,02,2009г.  10,09,2010г.</t>
  </si>
  <si>
    <t>1/2Кривогорницина М. В., Александров А.Н.</t>
  </si>
  <si>
    <t>кв.Студенческий, 5-3</t>
  </si>
  <si>
    <t>03:08:000000:7534</t>
  </si>
  <si>
    <t>02.02.2009г.    22.12.2009г.</t>
  </si>
  <si>
    <t>Филиппова С.П, Филлипов С.М.</t>
  </si>
  <si>
    <t>Выписки нету</t>
  </si>
  <si>
    <t>кв.Студенческий, 5-4</t>
  </si>
  <si>
    <t>03:08:080201:96</t>
  </si>
  <si>
    <t>02.02.2009г. 29.04.2008г.</t>
  </si>
  <si>
    <t>Цыбенова Д.,Чимитова Л.В.</t>
  </si>
  <si>
    <t>кв.Студенческий, 5-23</t>
  </si>
  <si>
    <t>Забанов Борис Степанович</t>
  </si>
  <si>
    <t>кв.Студенческий, 5-24</t>
  </si>
  <si>
    <t>03-03-08/028/2009-167</t>
  </si>
  <si>
    <t>02,02,2009г.  31,12,2009г.</t>
  </si>
  <si>
    <t>1/3 Гладких Д.А., Собенникова В.В., СобенниковаЕ.В.</t>
  </si>
  <si>
    <t>До БТИ</t>
  </si>
  <si>
    <t>кв.Студенческий, 5-35</t>
  </si>
  <si>
    <t>03-03-08/009/2009-172</t>
  </si>
  <si>
    <t>02,02,2009г.  23,04,2009г.</t>
  </si>
  <si>
    <t>Строгонова Татьяна Николаевна</t>
  </si>
  <si>
    <t>кв.Студенческий, 6-8</t>
  </si>
  <si>
    <t>Травкина Татьяна Николаевна</t>
  </si>
  <si>
    <t>кв.Студенческий, 6-17</t>
  </si>
  <si>
    <t>Кокорина Марина Юрьевна</t>
  </si>
  <si>
    <t>кв.Студенческий, 6-24</t>
  </si>
  <si>
    <t>03:08:08/0204:58</t>
  </si>
  <si>
    <t>02,02,2009г.  23,12,2008г.</t>
  </si>
  <si>
    <t>Ким Борис Владимирович</t>
  </si>
  <si>
    <t>кв.Студенческий,7-18</t>
  </si>
  <si>
    <t>02,02,2009г.  23,09,2010г.</t>
  </si>
  <si>
    <t>Машанова Надежда Александровна</t>
  </si>
  <si>
    <t>кв.Студенческий,8-13</t>
  </si>
  <si>
    <t>кв.Студенческий,8-51</t>
  </si>
  <si>
    <t>Галданова Алтынай Мерамказиевич</t>
  </si>
  <si>
    <t>кв.Студенческий,8-58</t>
  </si>
  <si>
    <t>Тугутов Владимир Бимбаевич</t>
  </si>
  <si>
    <t>кв.Студенческий,8-60</t>
  </si>
  <si>
    <t>03-03-08/011/2007-163</t>
  </si>
  <si>
    <t>02,02,2009г.  21,12,2007г.</t>
  </si>
  <si>
    <t>Бадашкова Екатерина Павловна</t>
  </si>
  <si>
    <t>Выписка из Реестра 30.06.2014г.</t>
  </si>
  <si>
    <t>кв.Студенческий,8-64</t>
  </si>
  <si>
    <t>Варнакова Валентина Адуновна</t>
  </si>
  <si>
    <t>кв.Студенческий,8-68</t>
  </si>
  <si>
    <t>Переверзева Зинаида Александровна</t>
  </si>
  <si>
    <t>кв.Студенческий,8-71</t>
  </si>
  <si>
    <t>Гармажапова Марина Жамьяновна</t>
  </si>
  <si>
    <t>кв.Студенческий,8-73</t>
  </si>
  <si>
    <t>Закирова Татьяна Николаевна</t>
  </si>
  <si>
    <t>кв.Студенческий,8-78</t>
  </si>
  <si>
    <t>Хантургаева Екатерина Александровна</t>
  </si>
  <si>
    <t>кв.Студенческий,8-79</t>
  </si>
  <si>
    <t>Нимацыренова Татьяна Александровна</t>
  </si>
  <si>
    <t>кв.Студенческий,9-2</t>
  </si>
  <si>
    <t>ГаськоваНэлли</t>
  </si>
  <si>
    <t>кв.Студенческий,9-3</t>
  </si>
  <si>
    <t>Данные отсутствуютВыписка из Реестра 30.06.2014г.</t>
  </si>
  <si>
    <t>комиссаров</t>
  </si>
  <si>
    <t>кв.Студенческий,9-5</t>
  </si>
  <si>
    <t>03-03-08/005/2008-468</t>
  </si>
  <si>
    <t>1/3 Будацыренов В.Б.,Будацыренова Ю.Б., Лобанова М.Ю.</t>
  </si>
  <si>
    <t>кв.Студенческий,9-8</t>
  </si>
  <si>
    <t>Котлыкова Ольга Викторовна</t>
  </si>
  <si>
    <t>кв.Студенческий,9-10</t>
  </si>
  <si>
    <t>Брылева</t>
  </si>
  <si>
    <t>кв.Студенческий,9-11</t>
  </si>
  <si>
    <t>договор приват от 01.05.2014г.</t>
  </si>
  <si>
    <t>Николаев Геннадий Григорьевич</t>
  </si>
  <si>
    <t>кв.Студенческий,9-13</t>
  </si>
  <si>
    <t>Следственное управление Следственного комитета РФ рл РБ</t>
  </si>
  <si>
    <t>кв.Студенческий,9-15</t>
  </si>
  <si>
    <t>Мутовина Любовь Васильевна</t>
  </si>
  <si>
    <t>кв.Студенческий,9-22</t>
  </si>
  <si>
    <t>Гаман Виталий Витальевич</t>
  </si>
  <si>
    <t>кв.Студенческий,9-36</t>
  </si>
  <si>
    <t>Кызлыкова</t>
  </si>
  <si>
    <t>ул. Комсомольская,29</t>
  </si>
  <si>
    <t>ул.Комсомольская, 33</t>
  </si>
  <si>
    <t>ул. Комсомольская,35-3</t>
  </si>
  <si>
    <t>ул. Комсомольская,37</t>
  </si>
  <si>
    <t>ул. Комсомольская,48-2</t>
  </si>
  <si>
    <t>ул.Комсомольская, 51</t>
  </si>
  <si>
    <t>ул.Комсомольская, 63-1</t>
  </si>
  <si>
    <t>ул.Комсомольская, 99-1</t>
  </si>
  <si>
    <t>ул.Комсомольская, 99-2</t>
  </si>
  <si>
    <t>ул.Комсомольская, 102-1</t>
  </si>
  <si>
    <t>ул.Комсомольская, 128-2</t>
  </si>
  <si>
    <t>ул.Куйбышева, 10-1</t>
  </si>
  <si>
    <t>ул.Куйбышева, 19</t>
  </si>
  <si>
    <t>03-03-08/012/2007-092</t>
  </si>
  <si>
    <t>Сафронова Татьяна Андреевна</t>
  </si>
  <si>
    <t>ул.Лебедева,11-2</t>
  </si>
  <si>
    <t>ул.Лебедева,3А-1</t>
  </si>
  <si>
    <t>ул.Лебедева,3-20</t>
  </si>
  <si>
    <t>Шойдонова Соли Банзарагшаеевна</t>
  </si>
  <si>
    <t>ул.Лебедева,3-30</t>
  </si>
  <si>
    <t>Постановление № 5 от 26.05.2014г.  "О включении в реестр муниципальной собственности АМО СП "Иволгинское"</t>
  </si>
  <si>
    <t>ул.Лебедева,3-33</t>
  </si>
  <si>
    <t>Гребенников Денис Николаевич</t>
  </si>
  <si>
    <t>ул.Лебедева,3-43</t>
  </si>
  <si>
    <t>Бужинаева Валентина Михайловна</t>
  </si>
  <si>
    <t>ул.Лебедева,3-57</t>
  </si>
  <si>
    <t>Рнчиновой Ларисы отца(продали)</t>
  </si>
  <si>
    <t>ул.Лебедева,8-1</t>
  </si>
  <si>
    <t>02,02,2009г.  28,12,2012 г.</t>
  </si>
  <si>
    <t>Федорова Галина Михайловна</t>
  </si>
  <si>
    <t>23</t>
  </si>
  <si>
    <t>24</t>
  </si>
  <si>
    <t>25</t>
  </si>
  <si>
    <t>26</t>
  </si>
  <si>
    <t>27</t>
  </si>
  <si>
    <t>28</t>
  </si>
  <si>
    <t>29</t>
  </si>
  <si>
    <t>Квартира с. Иволгинск, ул. Трактовая, д.5 кв.2</t>
  </si>
  <si>
    <t>Квартира с. Иволгинск, ул. Трактовая, д.5 кв.3</t>
  </si>
  <si>
    <t>Квартира с. Иволгинск, ул. Трактовая, д.7 кв.2</t>
  </si>
  <si>
    <t>Квартира с. Иволгинск, ул. Трактовая, д.17 кв.4</t>
  </si>
  <si>
    <t>Квартира с. Иволгинск, ул. Трактовая, д.17 кв.3</t>
  </si>
  <si>
    <t>Квартира с. Иволгинск, ул. Трактовая, д.21 кв.2</t>
  </si>
  <si>
    <t>Квартира с. Иволгинск, ул. Трактовая, д.21 кв.3</t>
  </si>
  <si>
    <t>Квартира с. Иволгинск, ул. Трактовая, д.23 кв.2</t>
  </si>
  <si>
    <t>Всего по поселению:</t>
  </si>
  <si>
    <t>ул.Ленина, 2-5</t>
  </si>
  <si>
    <t>03-03-08/011/2007-185</t>
  </si>
  <si>
    <t>Кривогорницин Анатолий Изотович</t>
  </si>
  <si>
    <t>ул.Ленина, 2-9</t>
  </si>
  <si>
    <t>03-03-08/009/2008-294</t>
  </si>
  <si>
    <t>02,02,2009г.  01,11,2008г.</t>
  </si>
  <si>
    <t>1/2 Чиркова Е.М.,Чирков М.А.</t>
  </si>
  <si>
    <t>ул.Ленина, 3-2</t>
  </si>
  <si>
    <t>ул.Ленина,26-2</t>
  </si>
  <si>
    <t>ул.Ленина,31-2</t>
  </si>
  <si>
    <t>Постановление № 3 от 15.04.2009г. "Об исключении из реестра муниципального имущества "</t>
  </si>
  <si>
    <t>ул.Ленина,35-8</t>
  </si>
  <si>
    <t>03-03-14/056/2013-009</t>
  </si>
  <si>
    <t>МО "Иволгинский район"</t>
  </si>
  <si>
    <t>10/I</t>
  </si>
  <si>
    <t>02,02,2009г.  16,01,2013г.</t>
  </si>
  <si>
    <t>Доржиева Светлана Васильевна</t>
  </si>
  <si>
    <t>ул.Ленина,61-2</t>
  </si>
  <si>
    <t>ул.Ленина,69-2</t>
  </si>
  <si>
    <t>ул.Ленина,74-1</t>
  </si>
  <si>
    <t>ул.Ленина,92-1</t>
  </si>
  <si>
    <t>27.03.2014г.</t>
  </si>
  <si>
    <t>Распоряжение №35 от 27.03.2014г. "Об исключении из реестра муниципального имущества муниципального образования сельское поселение "Иволгинское" жилых помещений"</t>
  </si>
  <si>
    <t>ул.Ленина,92-2</t>
  </si>
  <si>
    <t>ул.Ленина,98-1</t>
  </si>
  <si>
    <t>ул.Ленина,98-2</t>
  </si>
  <si>
    <t>ул.Ленина,98-3</t>
  </si>
  <si>
    <t>ул.Ленина,98-6</t>
  </si>
  <si>
    <t>ул.Ленина,98-7</t>
  </si>
  <si>
    <t>ул.Ленина,98-7А</t>
  </si>
  <si>
    <t>ул.Ленина,98-8</t>
  </si>
  <si>
    <t>ул.Ленина,100-2</t>
  </si>
  <si>
    <t>ул.Ленина,100-4</t>
  </si>
  <si>
    <t>ул.Ленина,100-5</t>
  </si>
  <si>
    <t>ул.Ленина,102-3</t>
  </si>
  <si>
    <t>ул.Ленина,102-6</t>
  </si>
  <si>
    <t>ул.Ленина,102-7</t>
  </si>
  <si>
    <t>ул.Ленина,102-8</t>
  </si>
  <si>
    <t>ул.Ленина,102-10</t>
  </si>
  <si>
    <t>03-03-08/006/2006-080</t>
  </si>
  <si>
    <t>1/3 Зайцев В.В.,Зайцева О.В.</t>
  </si>
  <si>
    <t>ул.Набережная,1А-11</t>
  </si>
  <si>
    <t>03-03-08/004/2009-285</t>
  </si>
  <si>
    <t>02,02,2009             09.10.2009</t>
  </si>
  <si>
    <t>Кузьмин Алексей Владимирович</t>
  </si>
  <si>
    <t>ул.Набережная,1А-22</t>
  </si>
  <si>
    <t>03-03-01/375/2013-145</t>
  </si>
  <si>
    <t>02,02,2009             25.11.2013</t>
  </si>
  <si>
    <t>ул.Набережная,6-1</t>
  </si>
  <si>
    <t>ул.Набережная,6-2</t>
  </si>
  <si>
    <t>ул.Набережная,14-2</t>
  </si>
  <si>
    <t>ул.Нефтяная, 11-1</t>
  </si>
  <si>
    <t>ул.Нефтяная, 11-2</t>
  </si>
  <si>
    <t>ул.Нефтяная, 22-1</t>
  </si>
  <si>
    <t>ул.Новая, 1А-1</t>
  </si>
  <si>
    <t>ул.Новая,4А</t>
  </si>
  <si>
    <t>ул.Новая,16-2</t>
  </si>
  <si>
    <t>ул.Октябрьская,4-15</t>
  </si>
  <si>
    <t>Ганжуров Олег Евгеньевич</t>
  </si>
  <si>
    <t>ул.Октябрьская,4-34</t>
  </si>
  <si>
    <t>Куркина Галина Д.</t>
  </si>
  <si>
    <t>ул.Октябрьская,4-52</t>
  </si>
  <si>
    <t>Шункова Ульяна Ивановна</t>
  </si>
  <si>
    <t>ул.Октябрьская,4-61</t>
  </si>
  <si>
    <t>1/3Чимитцыренова Х.Ц.,Чимитцыренова В.В., Чимитцыренов А.В.</t>
  </si>
  <si>
    <t>ул.Октябрьская,4-63</t>
  </si>
  <si>
    <t>Яковлева Марина Стапановна</t>
  </si>
  <si>
    <t>ул.Октябрьская,4-75</t>
  </si>
  <si>
    <t>Захарова Вера Ивановна</t>
  </si>
  <si>
    <t>ул.Октябрьская,4-77</t>
  </si>
  <si>
    <t>03-03-08/021/2009-399</t>
  </si>
  <si>
    <t>ул.Октябрьская,4-78</t>
  </si>
  <si>
    <t>Хамагаева Татьяна Сергеевна</t>
  </si>
  <si>
    <t>ул.Октябрьская,7-2</t>
  </si>
  <si>
    <t>ул.Октябрьская,10</t>
  </si>
  <si>
    <t>Распоряжение № от 14.10.2014г. "Об исключении из реестра муниципального имущества муниципального образования сельское поселение "Иволгинское" жилых помещений"</t>
  </si>
  <si>
    <t>ул.Октябрьская,40</t>
  </si>
  <si>
    <t>ул.Октябрьская,52-1</t>
  </si>
  <si>
    <t>ул.Октябрьская,58-2</t>
  </si>
  <si>
    <t>ул.Октябрьская,58-4</t>
  </si>
  <si>
    <t>ул.Октябрьская,60-1</t>
  </si>
  <si>
    <t>ул.Октябрьская,37-1,3,4,5,6,7,8,9,10(общежитие)</t>
  </si>
  <si>
    <t>Жигжитова Отдела Культуры</t>
  </si>
  <si>
    <t>03:08:000000:3841</t>
  </si>
  <si>
    <t>ул. Толстихина, 185-2</t>
  </si>
  <si>
    <t>дог приват 25.10.2006г.</t>
  </si>
  <si>
    <t>Манзанова Дина Доржиевна</t>
  </si>
  <si>
    <t>дого приват от 25.10.1993г.</t>
  </si>
  <si>
    <t>Кокорина Нина Кирьяновна</t>
  </si>
  <si>
    <t>Дог приват от 11.02.1997г.</t>
  </si>
  <si>
    <t>Итого:S муниц. Жилья</t>
  </si>
  <si>
    <t>Итого S муниц. Жилья</t>
  </si>
  <si>
    <t>Итого: S мун. Жилья</t>
  </si>
  <si>
    <t>04.03.2013г.   16.10.2013г.</t>
  </si>
  <si>
    <t>1/2  Ослин И.Н.,Корытова Л.В.</t>
  </si>
  <si>
    <t>ул.Пионерская, 12-2</t>
  </si>
  <si>
    <t>ул.Пионерская, 12-3</t>
  </si>
  <si>
    <t>ул.Пионерская, 12-4</t>
  </si>
  <si>
    <t>ул.Пионерская, 14-1</t>
  </si>
  <si>
    <t>ул.Пионерская, 16-3</t>
  </si>
  <si>
    <t>ул.Первомайская,16-2</t>
  </si>
  <si>
    <t>ул.Первомайская,18-1</t>
  </si>
  <si>
    <t>ул.Первомайская,18-2</t>
  </si>
  <si>
    <t>ул.Первомайская,18-3</t>
  </si>
  <si>
    <t>ул.Первомайская,28</t>
  </si>
  <si>
    <t>ул.Первомайская,43-1</t>
  </si>
  <si>
    <t>ул.Первомайская,47-1</t>
  </si>
  <si>
    <t>ул.Первомайская,47-2</t>
  </si>
  <si>
    <t>ул.Первомайская,47-3</t>
  </si>
  <si>
    <t>ул.Первомайская,51</t>
  </si>
  <si>
    <t>ул.Первомайская,53-1</t>
  </si>
  <si>
    <t>ул.Первомайская,53-2</t>
  </si>
  <si>
    <t>ул.Первомайская,55-1</t>
  </si>
  <si>
    <t>ул.Первомайская,55-2</t>
  </si>
  <si>
    <t>ул.Первомайская,55-3</t>
  </si>
  <si>
    <t>ул.Первомайская,55-4</t>
  </si>
  <si>
    <t>ул.Первомайская, 59-2</t>
  </si>
  <si>
    <t>ул.Пионерская, 18</t>
  </si>
  <si>
    <t>ул.Советская,1-1</t>
  </si>
  <si>
    <t>ул.Советская,1-3</t>
  </si>
  <si>
    <t>ул.Советская,1-4</t>
  </si>
  <si>
    <t>ул.Советская,1-5</t>
  </si>
  <si>
    <t>ул.Советская,1-6</t>
  </si>
  <si>
    <t>ул.Советская,1-8</t>
  </si>
  <si>
    <t>ул.Советская,2-1</t>
  </si>
  <si>
    <t>ул.Советская,4-3</t>
  </si>
  <si>
    <t>03:08:080209:45</t>
  </si>
  <si>
    <t>02.02.2009г  27.06.2014г.</t>
  </si>
  <si>
    <t>Цыремпилов Александр Владимирович</t>
  </si>
  <si>
    <t>ул.Советская,4-5</t>
  </si>
  <si>
    <t>Намсараева Татьяна Жамьяновна</t>
  </si>
  <si>
    <t>ул.Советская,4-9</t>
  </si>
  <si>
    <t>03:08:080209:51</t>
  </si>
  <si>
    <t>02.02.2009г.   10.09.2014г.</t>
  </si>
  <si>
    <t xml:space="preserve">1/3 Китасова В.А., Чистякова Е.О.,Китасов В.А. </t>
  </si>
  <si>
    <t>Макеев Вячеслав Сергеевич</t>
  </si>
  <si>
    <t>ул.Советская,4-14</t>
  </si>
  <si>
    <t>03:08:080209:56</t>
  </si>
  <si>
    <t>02.02.2009г.  22.02.2013г.</t>
  </si>
  <si>
    <t>Аюшеева Нина Константиновна</t>
  </si>
  <si>
    <t>ул.Советская,4-15</t>
  </si>
  <si>
    <t>Доржиева Надежда Николаевна</t>
  </si>
  <si>
    <t>пер. Школьный,64-1</t>
  </si>
  <si>
    <t>пер. Школьный,64-2</t>
  </si>
  <si>
    <t>кв. Юбилейный,12-2</t>
  </si>
  <si>
    <t>кв. Юбилейный,20-1</t>
  </si>
  <si>
    <t>кв. Юбилейный,22-1</t>
  </si>
  <si>
    <t>кв. Юбилейный,22-2</t>
  </si>
  <si>
    <t>пер. Иволгинский,5-2</t>
  </si>
  <si>
    <t>ул.Строительная, 1-2</t>
  </si>
  <si>
    <t>ул.Строительная, 1-3</t>
  </si>
  <si>
    <t>ул.Строительная, 4-2</t>
  </si>
  <si>
    <t>Ветлечебница</t>
  </si>
  <si>
    <t xml:space="preserve">ул. Балтахинова,10 </t>
  </si>
  <si>
    <t>ул. Мира 11-1</t>
  </si>
  <si>
    <t>ул. Мира 11-3</t>
  </si>
  <si>
    <t>ул. Мира 11-4</t>
  </si>
  <si>
    <t>ул. Мира 18-1</t>
  </si>
  <si>
    <t>ул. Мира 18-2</t>
  </si>
  <si>
    <t>ул. Мира 18-3</t>
  </si>
  <si>
    <t>ул. Мира 18-4</t>
  </si>
  <si>
    <t>ул. Мира 18-6</t>
  </si>
  <si>
    <t>ул. Мира 18-7</t>
  </si>
  <si>
    <t>ул. Мира 18-8</t>
  </si>
  <si>
    <t>ул.Тугутова,60-1</t>
  </si>
  <si>
    <t>ул.Иркутская 1-1</t>
  </si>
  <si>
    <t>ул.Иркутская 1-2</t>
  </si>
  <si>
    <t>ул.Иркутская 2-1</t>
  </si>
  <si>
    <t>ул.Иркутская 3-2</t>
  </si>
  <si>
    <t>ул.Иркутская 7-2</t>
  </si>
  <si>
    <t>ул.Иркутская, 10-1</t>
  </si>
  <si>
    <t>ул.Иркутская, 11-1</t>
  </si>
  <si>
    <t>ул.Иркутская, 13-1</t>
  </si>
  <si>
    <t>ул.Иркутская, 13-2</t>
  </si>
  <si>
    <t>ул.Иркутская, 15-2</t>
  </si>
  <si>
    <t>ул.Иркутская, 17-1</t>
  </si>
  <si>
    <t>ул.Иркутская, 17-2</t>
  </si>
  <si>
    <t>ул.Иркутская, 19-2</t>
  </si>
  <si>
    <t>ул.Иркутская, 22-4</t>
  </si>
  <si>
    <t>ул.Иркутская, 21-1</t>
  </si>
  <si>
    <t>ул.Иркутская, 21-2</t>
  </si>
  <si>
    <t>ул.Иркутская, 22-1</t>
  </si>
  <si>
    <t>ул.Иркутская, 22-2</t>
  </si>
  <si>
    <t>нет адреса</t>
  </si>
  <si>
    <t>ул.Иркутская, 23-1</t>
  </si>
  <si>
    <t>ул.Иркутская, 23-2</t>
  </si>
  <si>
    <t>ул.Иркутская, 24-2</t>
  </si>
  <si>
    <t>ул.Иркутская, 26-2</t>
  </si>
  <si>
    <t>ул.Иркутская, 26-3</t>
  </si>
  <si>
    <t>ул.Иркутская, 33-1</t>
  </si>
  <si>
    <t>ул.Пушкина, 11</t>
  </si>
  <si>
    <t>ул.Пушкина, 14</t>
  </si>
  <si>
    <t>ул.Пушкина, 17-1</t>
  </si>
  <si>
    <t>ул.Пушкина, 17-2</t>
  </si>
  <si>
    <t>ул.Пушкина, 17-3</t>
  </si>
  <si>
    <t>ул.Пушкина, 18-1</t>
  </si>
  <si>
    <t>ул.Пушкина, 18-2</t>
  </si>
  <si>
    <t>ул.Пушкина, 18-3</t>
  </si>
  <si>
    <t>ул.Пушкина, 18-4</t>
  </si>
  <si>
    <t>ул.Пушкина, 18-5</t>
  </si>
  <si>
    <t>ул.Пушкина, 18-6</t>
  </si>
  <si>
    <t>МО СП"Иволгинское"</t>
  </si>
  <si>
    <t>02.02.2009г.          16.12.2009г.</t>
  </si>
  <si>
    <t xml:space="preserve">04.03.2013г.   </t>
  </si>
  <si>
    <t xml:space="preserve">02,02,2009г.   </t>
  </si>
  <si>
    <t xml:space="preserve">02.02.2009г.   </t>
  </si>
  <si>
    <t>14.03.2013г.</t>
  </si>
  <si>
    <t xml:space="preserve">02,02,2009г.  </t>
  </si>
  <si>
    <t xml:space="preserve">02,02,2009г. </t>
  </si>
  <si>
    <t xml:space="preserve">02.02.2009г.          </t>
  </si>
  <si>
    <t>04.03.2013г.</t>
  </si>
  <si>
    <t xml:space="preserve">02.02.2009г. </t>
  </si>
  <si>
    <t>04,03,2013г.  29,04,2008г.</t>
  </si>
  <si>
    <t>04.03.2014г.</t>
  </si>
  <si>
    <t>02.02.209г.</t>
  </si>
  <si>
    <t>04,03,2013г.  25,06,2008г.</t>
  </si>
  <si>
    <t>04,03,2013г.  10,12,2007г.</t>
  </si>
  <si>
    <t>26.05.2014г.</t>
  </si>
  <si>
    <t>04,03,2013             13.09.2006</t>
  </si>
  <si>
    <t xml:space="preserve">04.03.2013г.  </t>
  </si>
  <si>
    <t>22.02.2012г.     31.02.2012г.</t>
  </si>
  <si>
    <t>Селина Г.С.</t>
  </si>
  <si>
    <t>22.02.2012г.           31.12.2014г.</t>
  </si>
  <si>
    <t>22.02.2012г.      31.12.2014г.</t>
  </si>
  <si>
    <t>ул.Пушкина, 18-7</t>
  </si>
  <si>
    <t>ул.Пушкина, 18-8</t>
  </si>
  <si>
    <t>ул.Молодежная,7-1</t>
  </si>
  <si>
    <t>ул.Молодежная,7-2</t>
  </si>
  <si>
    <t>ул.Молодежная,11-1</t>
  </si>
  <si>
    <t>ул.Молодежная,11-2</t>
  </si>
  <si>
    <t>ул.Партизанская, 3</t>
  </si>
  <si>
    <t>ул.Партизанская,38-1</t>
  </si>
  <si>
    <t>ул.Партизанская,40-3</t>
  </si>
  <si>
    <t>ул.Партизанская,40-4</t>
  </si>
  <si>
    <t>ул.Партизанская,42-1</t>
  </si>
  <si>
    <t>ул.Партизанская,42-4</t>
  </si>
  <si>
    <t>ул.Партизанская,44-1</t>
  </si>
  <si>
    <t>ул.Партизанская,44-2</t>
  </si>
  <si>
    <t>ул.Партизанская,69</t>
  </si>
  <si>
    <t>ул.Партизанская,71-2</t>
  </si>
  <si>
    <t>ул.Луговая,4-2</t>
  </si>
  <si>
    <t>ул.Луговая,4-3</t>
  </si>
  <si>
    <t>ул.Луговая,4-4</t>
  </si>
  <si>
    <t>ул.Луговая,5-2</t>
  </si>
  <si>
    <t>ул.Луговая,7-2</t>
  </si>
  <si>
    <t>ул.Цыдендашиева, 53</t>
  </si>
  <si>
    <t>ул. Кирова,60</t>
  </si>
  <si>
    <t>ул. Кирова,д.76, кв 1</t>
  </si>
  <si>
    <t>ул. Кирова,76. кв.2</t>
  </si>
  <si>
    <t>Дашинова Л.М.(ОПХ)</t>
  </si>
  <si>
    <t>03:08:000000:3913</t>
  </si>
  <si>
    <t>02.02.2014г.         28.10.2014г.</t>
  </si>
  <si>
    <t>Рогова Татьяна Кимовна</t>
  </si>
  <si>
    <t>Рогова</t>
  </si>
  <si>
    <t>03-03-08/011/2009-487</t>
  </si>
  <si>
    <t>02,02,2009             18,06,2009</t>
  </si>
  <si>
    <t>1/3 Васильева Е.Н., Васильев А.С., Васильева А.С.</t>
  </si>
  <si>
    <t>Выписка из Реестра 04.07.2014г.</t>
  </si>
  <si>
    <t>03-03-08/003/2006-349</t>
  </si>
  <si>
    <t>02,02,2009             12,07,2006</t>
  </si>
  <si>
    <t>Семьянинова Людмила Полуферьевна</t>
  </si>
  <si>
    <t>Выписка из Реестра 03.07.2014г.</t>
  </si>
  <si>
    <t>03-03-01/375/2013-223</t>
  </si>
  <si>
    <t>02,02,2009             10,01,2014</t>
  </si>
  <si>
    <t>Давыдов Анатолий Леонидович</t>
  </si>
  <si>
    <t>1/5 Аркатова Людмила Игоревна, Вячеслав Игоревич, Елена Алесандровна,Максим Игоревич, Надежда Александровна</t>
  </si>
  <si>
    <t>Данные отсутствуютВыписка из Реестра 03.07.2014г.</t>
  </si>
  <si>
    <t>Рындина Валентина ивановна</t>
  </si>
  <si>
    <t>1/2 Михайлов Владимир Иванович, Татьяна Ильинична</t>
  </si>
  <si>
    <t>Данные отсутствуютВыписка из Реестра 04.07.2014г.</t>
  </si>
  <si>
    <t>03-03-08/031/2011-159</t>
  </si>
  <si>
    <t>02,02,2009             20,04,2011</t>
  </si>
  <si>
    <t>1/3 ДорожковО.В., Гурулев А.В., Гурулева С.В.</t>
  </si>
  <si>
    <t>Кучанская Людмила Николаевна</t>
  </si>
  <si>
    <t>Бритов Г.Д.</t>
  </si>
  <si>
    <t>03-03-08/001/2009-236</t>
  </si>
  <si>
    <t>02,02,2009             16,02,2009</t>
  </si>
  <si>
    <t>1/4 Доржеева А.Б.,Доржеева А.С., Доржеева С.Э., Доржеев А.С.</t>
  </si>
  <si>
    <t>03-03-01/181/2014-143</t>
  </si>
  <si>
    <t>02,02,2009             22,04,2014</t>
  </si>
  <si>
    <t>Федотенко Анастасия Александровна</t>
  </si>
  <si>
    <t xml:space="preserve">Бунаева </t>
  </si>
  <si>
    <t>1/3 Рябова Алена Сергеевна,Крылова Марианна Александровна,Крылова П.С.</t>
  </si>
  <si>
    <t xml:space="preserve">Петров Петр Валерьевич </t>
  </si>
  <si>
    <t>Иванов Игорь Евгеньевич</t>
  </si>
  <si>
    <t>Брянская Марина Владимировна</t>
  </si>
  <si>
    <t>1/5 Шодоров Т.В.,Шодорова Л.М.,Шодорова А.В.,Пурбуев А.М.,Шоровов В.М.</t>
  </si>
  <si>
    <t>Данзанова А.Б.</t>
  </si>
  <si>
    <t>1/5 Хайдуков А.Н.,Хайдуков Д.Н.,Хайдукова В.Н.,Хайдуков Н.Н,Хайдукова О.Э.</t>
  </si>
  <si>
    <t>1/7 Загузина Т.Н.,Хлебодарова В.А.,хлебодарова Е.А.,Хлебодарова К.О.,Бояркина Л.Н.,Бояркина Н.П.,Загузина И.Н.</t>
  </si>
  <si>
    <t>Шодорова О.А.</t>
  </si>
  <si>
    <t>Маринченко Людмила Митрофанова</t>
  </si>
  <si>
    <t>Дашиев Саян Дашинимаевич</t>
  </si>
  <si>
    <t>Нимаева Людмила Владимировна</t>
  </si>
  <si>
    <t>Базарова Наталья Дашиевна</t>
  </si>
  <si>
    <t>Козлова Анна Сергеевна</t>
  </si>
  <si>
    <t>1/3 Давыдова А.И.,Малыгина Е.И., Островская Т.В.</t>
  </si>
  <si>
    <t>1 целая Слепцов А.Г.,Слепцов М.В.</t>
  </si>
  <si>
    <t>Кучеренко Виктор Викторович</t>
  </si>
  <si>
    <t>1/4 Дамбаев А.Н.,Дамбаева А.В.,Дамбаев Н.Ц.,Дамбаева А.Н.</t>
  </si>
  <si>
    <t>Коробкин Николай Александрович</t>
  </si>
  <si>
    <t>Дом №12-1</t>
  </si>
  <si>
    <t>Дом №12-2</t>
  </si>
  <si>
    <t>Дом №14-2</t>
  </si>
  <si>
    <t>Дом №14-4</t>
  </si>
  <si>
    <t>Дом №15-1</t>
  </si>
  <si>
    <t>03:08:000000:3970</t>
  </si>
  <si>
    <t xml:space="preserve">04.03.2013г.  18.07.2013г.  </t>
  </si>
  <si>
    <t xml:space="preserve">1/4 КондрашенковаТ.В., Кондрашенков В.В.,Купри Г.Ф.,Кондрашенкова К.В. </t>
  </si>
  <si>
    <t>№ 5-1</t>
  </si>
  <si>
    <t>№ 5-2</t>
  </si>
  <si>
    <t>№ 44-2</t>
  </si>
  <si>
    <t>№ 44-3</t>
  </si>
  <si>
    <t>№ 46а</t>
  </si>
  <si>
    <t>№ 51</t>
  </si>
  <si>
    <t>ул. Толстихина, 33-2</t>
  </si>
  <si>
    <t>ул. Толстихина, 61-1</t>
  </si>
  <si>
    <t>ул. Толстихина, 61-2</t>
  </si>
  <si>
    <t>ул. Толстихина, 119</t>
  </si>
  <si>
    <t>ул. Толстихина, 175</t>
  </si>
  <si>
    <t>ул. Толстихина, 193</t>
  </si>
  <si>
    <t>ул. Толстихина, 193а</t>
  </si>
  <si>
    <t>ул. Толстихина, 195-2</t>
  </si>
  <si>
    <t>ул. Таежная, 10-2</t>
  </si>
  <si>
    <t>ул. Таежная, 10-1</t>
  </si>
  <si>
    <t>в долях 1/2 Мартынов</t>
  </si>
  <si>
    <t>Договор приватиз. От20.03.1995г.</t>
  </si>
  <si>
    <t>ул.Новая, 9а</t>
  </si>
  <si>
    <t>ул.Школьная, 19-2</t>
  </si>
  <si>
    <t>ул.Школьная, 39</t>
  </si>
  <si>
    <t>ул.Школьная, 51</t>
  </si>
  <si>
    <t>ул.Школьная, 64</t>
  </si>
  <si>
    <t>ул.Школьная, 64А</t>
  </si>
  <si>
    <t>ул.Молодежная, 10-1</t>
  </si>
  <si>
    <t>ул.Центральная,21-2</t>
  </si>
  <si>
    <t>ул. Набережная, 44</t>
  </si>
  <si>
    <t>ул. Набережная, 49</t>
  </si>
  <si>
    <t>ул.Центральная, 11-2</t>
  </si>
  <si>
    <t>ул.Центральная, 21-1</t>
  </si>
  <si>
    <t>ул.Центральная, 25 -1</t>
  </si>
  <si>
    <t>Иванова Т.С. Рсапоряжение от 15 июня 2012 №75 "Об изменении адреса" Центральная, 26 - Центральная, 25-1</t>
  </si>
  <si>
    <t>ул.Молодежная, 2-1</t>
  </si>
  <si>
    <t>ул Подгорная, 1-1</t>
  </si>
  <si>
    <t>ул Подгорная, 2-1</t>
  </si>
  <si>
    <t>ул Подгорная,9-1</t>
  </si>
  <si>
    <t>ул.Заречная, 4</t>
  </si>
  <si>
    <t>ул.Заречная, 16-1</t>
  </si>
  <si>
    <t>Раздел №1 Недвижимое имущество Жилфонд</t>
  </si>
  <si>
    <t>29.04.2014г.</t>
  </si>
  <si>
    <t>Группировки строк: Счет ОС; КФО; КПС; 
Дополнительные поля: № п/п; ОС; 
Показатели: Балансовая стоимость; Количество; Сумма амортизации; 
Отбор: Учреждение Равно "Администрация сельского поселения "Иволгинское""</t>
  </si>
  <si>
    <t>Параметры:</t>
  </si>
  <si>
    <t>Балансовая стоимость</t>
  </si>
  <si>
    <t>Контактный резервуар</t>
  </si>
  <si>
    <t>Резервуар на 100 м3</t>
  </si>
  <si>
    <t>Выгреб для аварийного сброса</t>
  </si>
  <si>
    <t>Выгреб иловый на 100 м3</t>
  </si>
  <si>
    <t>Гараж кирпичный 42 м2</t>
  </si>
  <si>
    <t>Напорный канализационный коллектор от очистных сооружений до пруда накопителя</t>
  </si>
  <si>
    <t>Циклон ДН-15</t>
  </si>
  <si>
    <t>Здание котельной (нежилое здание)</t>
  </si>
  <si>
    <t>Пожарный резервуар, емкостью 150 куб.м</t>
  </si>
  <si>
    <t>Насос "Андижанец"</t>
  </si>
  <si>
    <t>Насос фекально-горизонтальный НФ 80/50-1</t>
  </si>
  <si>
    <t>блок электроавтоматики</t>
  </si>
  <si>
    <t>котел "Универсал"</t>
  </si>
  <si>
    <t>э/двигатель ВН 225 М-293 №55 кВт, 3000 оборотов</t>
  </si>
  <si>
    <t>э/двигатель 132-472УЗ №64 кВт, 1500 оборотов в мин.</t>
  </si>
  <si>
    <t>станок токарный</t>
  </si>
  <si>
    <t>автомат-25(ампер)</t>
  </si>
  <si>
    <t>принтер</t>
  </si>
  <si>
    <t>Автомобиль УАЗ -469, гос.№о 762 ам, фаэтон</t>
  </si>
  <si>
    <t>ГАЗ-53, фекальная, гос. № 39-25 бус. № шасси 45736, № дв.32927</t>
  </si>
  <si>
    <t>ГАЗ-3307 водовоз, № 848 ак</t>
  </si>
  <si>
    <t>Насос СМ-80/50</t>
  </si>
  <si>
    <t>Дымосос ДН-9</t>
  </si>
  <si>
    <t>Транспортер ленточный</t>
  </si>
  <si>
    <t>Котел "Братск-1" в комплекте</t>
  </si>
  <si>
    <t>Пульт управления котлами</t>
  </si>
  <si>
    <t>Манометр (регулятор давления)</t>
  </si>
  <si>
    <t>Итого</t>
  </si>
  <si>
    <t>03.11.2010г.</t>
  </si>
  <si>
    <t>с. Иволгинск</t>
  </si>
  <si>
    <t>РБ, Иволгинский район,  с. Иволгинск</t>
  </si>
  <si>
    <t>кв.Восточный, 13-2</t>
  </si>
  <si>
    <t>кв.Восточный, 15-1</t>
  </si>
  <si>
    <t>кв.Восточный, 20-1</t>
  </si>
  <si>
    <t>кв.Восточный, 21-2</t>
  </si>
  <si>
    <t>ул.Кирова, 11-2</t>
  </si>
  <si>
    <t>кв.Студенческий, 2-5</t>
  </si>
  <si>
    <t>кв.Студенческий, 4-26</t>
  </si>
  <si>
    <t>ул.Ленина, 2-4</t>
  </si>
  <si>
    <t>ул.Ранжурова, 4-2</t>
  </si>
  <si>
    <t>ул.Молодежная, 7-2</t>
  </si>
  <si>
    <t>ул.Партизанская, 13-3</t>
  </si>
  <si>
    <t xml:space="preserve">кв.Западный, 3-1 </t>
  </si>
  <si>
    <t>кв.Западный, 3-2</t>
  </si>
  <si>
    <t>кв.Западный, 10 (соц.найм)</t>
  </si>
  <si>
    <t>Местность Уха-Толгой</t>
  </si>
  <si>
    <t>с. Тапхар</t>
  </si>
  <si>
    <t>дом №1-1</t>
  </si>
  <si>
    <t>дом №1-3</t>
  </si>
  <si>
    <t>дом №1-4</t>
  </si>
  <si>
    <t>дом №1-5</t>
  </si>
  <si>
    <t>дом №1-12</t>
  </si>
  <si>
    <t>дом №2-1</t>
  </si>
  <si>
    <t>дом №2-6</t>
  </si>
  <si>
    <t>дом №2-7</t>
  </si>
  <si>
    <t>дом №3-3</t>
  </si>
  <si>
    <t>дом №3-12</t>
  </si>
  <si>
    <t>дом №4-1</t>
  </si>
  <si>
    <t>дом №4-4</t>
  </si>
  <si>
    <t>дом №4-8</t>
  </si>
  <si>
    <t>дом №4-12</t>
  </si>
  <si>
    <t>дом №4-15</t>
  </si>
  <si>
    <t>дом №4-19</t>
  </si>
  <si>
    <t>дом №4-20</t>
  </si>
  <si>
    <t>дом №4-23</t>
  </si>
  <si>
    <t>дом №5-1</t>
  </si>
  <si>
    <t>дом №5-2</t>
  </si>
  <si>
    <t>дом №5-6</t>
  </si>
  <si>
    <t>дом №5-14</t>
  </si>
  <si>
    <t>дом №5-15</t>
  </si>
  <si>
    <t>дом №5-16</t>
  </si>
  <si>
    <t>дом №5-17</t>
  </si>
  <si>
    <t>дом №5-19</t>
  </si>
  <si>
    <t>дом №5-21</t>
  </si>
  <si>
    <t>дом №5-22</t>
  </si>
  <si>
    <t>дом №5-24</t>
  </si>
  <si>
    <t>дом №6-3</t>
  </si>
  <si>
    <t>дом №6-11</t>
  </si>
  <si>
    <t>дом №6-13</t>
  </si>
  <si>
    <t>дом №6-19</t>
  </si>
  <si>
    <t>дом №6-21</t>
  </si>
  <si>
    <t>дом №7-15</t>
  </si>
  <si>
    <t>дом №7-22</t>
  </si>
  <si>
    <t>дом №8-9</t>
  </si>
  <si>
    <t>дом №9-8</t>
  </si>
  <si>
    <t>дом №9-9</t>
  </si>
  <si>
    <t>дом №9-10</t>
  </si>
  <si>
    <t>дом №9-16</t>
  </si>
  <si>
    <t>дом №9-17</t>
  </si>
  <si>
    <t>дом №9-18</t>
  </si>
  <si>
    <t>Дом №11-2</t>
  </si>
  <si>
    <t>Дом №13-2</t>
  </si>
  <si>
    <t>Дом №13-3</t>
  </si>
  <si>
    <t>Дом №16-1</t>
  </si>
  <si>
    <t>Дом №18, 1-кварт., карк.,щитовой</t>
  </si>
  <si>
    <t>Дом №19, 1-кв.кирпичн.</t>
  </si>
  <si>
    <t>общежитие, 1</t>
  </si>
  <si>
    <t>общежитие, 4</t>
  </si>
  <si>
    <t>общежитие, 5</t>
  </si>
  <si>
    <t>общежитие, 6</t>
  </si>
  <si>
    <t>общежитие, 7</t>
  </si>
  <si>
    <t>общежитие</t>
  </si>
  <si>
    <t>Итого:</t>
  </si>
  <si>
    <t>с. Ключи</t>
  </si>
  <si>
    <t>№ 19</t>
  </si>
  <si>
    <t>№ 36б-2</t>
  </si>
  <si>
    <t>№ 44-1</t>
  </si>
  <si>
    <t>с. Каленово</t>
  </si>
  <si>
    <t>ул.Толстихина, 94 (учит)</t>
  </si>
  <si>
    <t>ул. Толстихина, 95</t>
  </si>
  <si>
    <t>ул.Толстихина, 125</t>
  </si>
  <si>
    <t>ул.Толстихина, 135</t>
  </si>
  <si>
    <t>ул.Толстихина, 154</t>
  </si>
  <si>
    <t>ул.Толстихина, 162-1</t>
  </si>
  <si>
    <t>ул.Толстихина, 185-1</t>
  </si>
  <si>
    <t>ул.Толстихина, 195а</t>
  </si>
  <si>
    <t>ул.Толстихина, 195б</t>
  </si>
  <si>
    <t>ул.Толстихина, 197а</t>
  </si>
  <si>
    <t>ул.Толстихина, 197б</t>
  </si>
  <si>
    <t>ул.Толстихина, 200-1</t>
  </si>
  <si>
    <t>ул.Толстихина, 200-2</t>
  </si>
  <si>
    <t>ул. Таежная, 8-2</t>
  </si>
  <si>
    <t>ул. Таежная, 19-2</t>
  </si>
  <si>
    <t>ул. Таежная, 37</t>
  </si>
  <si>
    <t>ул.Новая, 9-1</t>
  </si>
  <si>
    <t>ул.Новая, 9-2</t>
  </si>
  <si>
    <t>ул.Школьная, 23-1</t>
  </si>
  <si>
    <t>ул.Школьная, 25-1</t>
  </si>
  <si>
    <t>с. Верхняя Иволга</t>
  </si>
  <si>
    <t>ул.Молодежная,1-2</t>
  </si>
  <si>
    <t>ул.Молодежная, 3-1</t>
  </si>
  <si>
    <t>ул.Молодежная, 4-1</t>
  </si>
  <si>
    <t>ул.Молодежная, 4-2</t>
  </si>
  <si>
    <t>ул.Молодежная, 5-1</t>
  </si>
  <si>
    <t>ул.Молодежная, 5-2</t>
  </si>
  <si>
    <t>ул.Молодежная, 6-2</t>
  </si>
  <si>
    <t>ул.Молодежная, 8-1</t>
  </si>
  <si>
    <t>ул.Молодежная, 8-2</t>
  </si>
  <si>
    <t>ул.Молодежная,13</t>
  </si>
  <si>
    <t>ул.Новая, 2-1</t>
  </si>
  <si>
    <t>ул.Новая, 2-2</t>
  </si>
  <si>
    <t>ул.Новая, 36</t>
  </si>
  <si>
    <t>ул.Центральная, 8а</t>
  </si>
  <si>
    <t>ул.Центральная, 21-2</t>
  </si>
  <si>
    <t>ул.Мира, 4</t>
  </si>
  <si>
    <t>ул.Мира, б/н</t>
  </si>
  <si>
    <t>ул.Солнечная, б/н</t>
  </si>
  <si>
    <t>ул. Набережная, 14</t>
  </si>
  <si>
    <t>ул. Набережная, 16</t>
  </si>
  <si>
    <t>ул. Набережная, 17</t>
  </si>
  <si>
    <t>ул. Набережная, 18</t>
  </si>
  <si>
    <t>ул. Набережная, 23</t>
  </si>
  <si>
    <t>Местность Отара</t>
  </si>
  <si>
    <t>с. Колобки</t>
  </si>
  <si>
    <t>ул.Набережная, 4</t>
  </si>
  <si>
    <t>ул.Набережная, 10</t>
  </si>
  <si>
    <t>ул.Набережная, 33а-1</t>
  </si>
  <si>
    <t>ул.Набережная, 33а-2</t>
  </si>
  <si>
    <t>ул.Набережная, 33а</t>
  </si>
  <si>
    <t>ул.Набережная, 38</t>
  </si>
  <si>
    <t>ул.Центральная, 18</t>
  </si>
  <si>
    <t>ул.Центральная, 19</t>
  </si>
  <si>
    <t>ул.Центральная, 20</t>
  </si>
  <si>
    <t>ул.Центральная, 23-2</t>
  </si>
  <si>
    <t>ул.Центральная, 24</t>
  </si>
  <si>
    <t>ул.Центральная, 26 а</t>
  </si>
  <si>
    <t>ул.Центральная, 28 (общежитие на 7 квартир)</t>
  </si>
  <si>
    <t>ул.Центральная, 35</t>
  </si>
  <si>
    <t>ул.Центральная, 38</t>
  </si>
  <si>
    <t>ул.Молодежная, 1-1</t>
  </si>
  <si>
    <t>ул.Молодежная, 4</t>
  </si>
  <si>
    <t>ул.Молодежная, 6-1</t>
  </si>
  <si>
    <t>ул.Молодежная, 23-2</t>
  </si>
  <si>
    <t>ул.Трактовая, 11</t>
  </si>
  <si>
    <t>с. Красноярово</t>
  </si>
  <si>
    <t>ул.Партизанская, 30 а</t>
  </si>
  <si>
    <t>ул.Партизанская, 30 б-1</t>
  </si>
  <si>
    <t>ул.Партизанская, 62-1</t>
  </si>
  <si>
    <t>ул.Партизанская, 73</t>
  </si>
  <si>
    <t>ул.Партизанская, 76</t>
  </si>
  <si>
    <t>ул.Заречная, 1</t>
  </si>
  <si>
    <t>ул.Заречная, 14</t>
  </si>
  <si>
    <t>ул.Заречная, 16-3</t>
  </si>
  <si>
    <t>ул.Заречная, 35</t>
  </si>
  <si>
    <t>ул.Заречная, 36-1</t>
  </si>
  <si>
    <t>ул.Заречная, 36-2</t>
  </si>
  <si>
    <t>ул.Заречная, 36-3</t>
  </si>
  <si>
    <t>РБ, Иволгинский район,  с. Тапхар</t>
  </si>
  <si>
    <t>РБ, Иволгинский район,  с. Ключи</t>
  </si>
  <si>
    <t>РБ, Иволгинский район,  с. Каленово</t>
  </si>
  <si>
    <t>РБ, Иволгинский район,  с. Верхняя Иволга</t>
  </si>
  <si>
    <t>РБ, Иволгинский район,  с. Колобки</t>
  </si>
  <si>
    <t>РБ, Иволгинский район,  с. Красноярово</t>
  </si>
  <si>
    <t>ул.Центральная, 26 -2</t>
  </si>
  <si>
    <t>Кадастровый номер муниципального недвижимого имущества</t>
  </si>
  <si>
    <t>Наименование недвижимого имущества</t>
  </si>
  <si>
    <t>Адрес(местоположение) недвижимого имущества</t>
  </si>
  <si>
    <t>Площадь,протяженность и (или) иные параметры, характеризующие физические свойства недвижимого имущества</t>
  </si>
  <si>
    <t>Начисленная амортизация</t>
  </si>
  <si>
    <t>Дата возникновения и прекращения права муниципальной собственности на недвижимое имущество</t>
  </si>
  <si>
    <t xml:space="preserve">Сведения о правообладателе муниципального недвижимого имущества </t>
  </si>
  <si>
    <t>Сведения об установленных в отношении муниципального недвижемого имущества ограничениях (обременениях) с указанием основания и даты их возникновения и прекращения.</t>
  </si>
  <si>
    <t>Раздел №1 Недвижимое имущество</t>
  </si>
  <si>
    <t>1</t>
  </si>
  <si>
    <t>Квартира с. Иволгинск, ул. Кяхтинская, д.3 кв. 1</t>
  </si>
  <si>
    <t>Квартира с. Иволгинск, ул. Кяхтинская, д.5 кв. 1</t>
  </si>
  <si>
    <t>Квартира с. Иволгинск, ул. Кяхтинская, д.5 кв. 2</t>
  </si>
  <si>
    <t>Квартира с. Иволгинск, ул. Кяхтинская, д.7 кв. 1</t>
  </si>
  <si>
    <t>Квартира с. Иволгинск, ул. Кяхтинская, д.7 кв. 2</t>
  </si>
  <si>
    <t>Квартира с. Иволгинск, ул. Профсоюзная, д.1 кв. 2</t>
  </si>
  <si>
    <t xml:space="preserve">Договор о приват от 15.01.2015г. </t>
  </si>
  <si>
    <t>договор о приват от 30.10.2014г.</t>
  </si>
  <si>
    <t>Договор о приват. От 14.01.2014г.</t>
  </si>
  <si>
    <t>договор о приват от 05.09.2013г.</t>
  </si>
  <si>
    <t>договор о приват от 25.11.2014г.</t>
  </si>
  <si>
    <t>ул.Центральная, 31 кв.1</t>
  </si>
  <si>
    <t>Договор о приват. От 30.10.2014г.</t>
  </si>
  <si>
    <t>03:08:240101:117</t>
  </si>
  <si>
    <t>договор о приват от 12.05.2013г.</t>
  </si>
  <si>
    <t>договор о приват. От 05.07.2014г.</t>
  </si>
  <si>
    <t>договор о приват от 05.10.2012г.</t>
  </si>
  <si>
    <t>договор о приват от 07.12.2013г</t>
  </si>
  <si>
    <t>договор о приват от 22.03.2014г.</t>
  </si>
  <si>
    <t>договор о приват от 28.12.2012г.</t>
  </si>
  <si>
    <t>договор о приват от 18.10.2014г.</t>
  </si>
  <si>
    <t>договор о приват. От 04.10.2014г.</t>
  </si>
  <si>
    <t>договор о приват от 23.08.2014г</t>
  </si>
  <si>
    <t>договор о приват от 22.01.2015г.</t>
  </si>
  <si>
    <t>Договор приватиз. От 12.02.2010г.</t>
  </si>
  <si>
    <t>Договор о приват от 25.01.2015г.</t>
  </si>
  <si>
    <t>договор о приват от 23.05.2013г.</t>
  </si>
  <si>
    <t>Договор о прват от 28.01.2015г.</t>
  </si>
  <si>
    <t>Договор о прват от 06.03.2013г.</t>
  </si>
  <si>
    <t>Договор о приват от 05.02.2015г.</t>
  </si>
  <si>
    <t>Договор о приват. От 27.12.2014г.Цветкова Татьяна Леонидовна</t>
  </si>
  <si>
    <t>Договор о приват. От 05.02.2015г.</t>
  </si>
  <si>
    <t>Договор о приват от 04.07.2014г.</t>
  </si>
  <si>
    <t>договор о приват.от 17.02.2015г.</t>
  </si>
  <si>
    <t>договор о приват. От 17.01.2015г.</t>
  </si>
  <si>
    <t>Договор о приват от 07.02.2015г.</t>
  </si>
  <si>
    <t>Договор о приват. От 18.10.2014г.</t>
  </si>
  <si>
    <t>договор о приват от 24.08.2013г.</t>
  </si>
  <si>
    <t>договор о приват. от 23.04.2013г.</t>
  </si>
  <si>
    <t>договор о приват от 19.07.2014г.</t>
  </si>
  <si>
    <t>договор о приват от 30.05.2014г.</t>
  </si>
  <si>
    <t>договор о приват. От  30.01.2014г.</t>
  </si>
  <si>
    <t>договор о приват от 23.04.2013г.</t>
  </si>
  <si>
    <t>Договор о прива от 05.03.2013г.</t>
  </si>
  <si>
    <t>договор о приват от 20.08.2013г.</t>
  </si>
  <si>
    <t>ул.Ленина,100-9</t>
  </si>
  <si>
    <t>договор о приват от 19.03.2014г.</t>
  </si>
  <si>
    <t>договор о приват от 22.05.2013г.</t>
  </si>
  <si>
    <t xml:space="preserve">договор о приват от 24.10.2013г. </t>
  </si>
  <si>
    <t>договор о приват от 11.07.2013г.</t>
  </si>
  <si>
    <t>договор приват от 11.04.2013г.</t>
  </si>
  <si>
    <t>договор о приват от 11.12.2013г.</t>
  </si>
  <si>
    <t>договор о приват от 15.05.2013г.</t>
  </si>
  <si>
    <t>договор о приват от 10.12.2012г.</t>
  </si>
  <si>
    <t>договор о приват от 12.09.2012г.</t>
  </si>
  <si>
    <t>договор о приват. От 20.05.2013г.</t>
  </si>
  <si>
    <t>договор о приват от 28.07.2012г.</t>
  </si>
  <si>
    <t>договор на приват от 20.09.2013г.</t>
  </si>
  <si>
    <t>03:08:080201:108</t>
  </si>
  <si>
    <t>договор приват от 19.12.2012г.</t>
  </si>
  <si>
    <t>договор приват от 08.05.2013г.</t>
  </si>
  <si>
    <t>договор приват от 11.09.2013г.</t>
  </si>
  <si>
    <t>договор о приват от 30.03.2013г.</t>
  </si>
  <si>
    <t>ул.Октябрьская,44-1</t>
  </si>
  <si>
    <t>дог приват от 23.04.2013г.</t>
  </si>
  <si>
    <t>договор приват от 08.12.2012г.</t>
  </si>
  <si>
    <t>договор приват от 24.08.2013г.</t>
  </si>
  <si>
    <t>дог о приват 30.08.2012г.</t>
  </si>
  <si>
    <t>ул. Комсомольская,48-3</t>
  </si>
  <si>
    <t>договор приват 23.05.2013г.</t>
  </si>
  <si>
    <t>договор о приват.от 20.12.2012г.</t>
  </si>
  <si>
    <t>договор приват. 04.09.2013г.</t>
  </si>
  <si>
    <t>ул.Комсомольская, 59, кв.1</t>
  </si>
  <si>
    <t>договор приват от 23.10.2013г.</t>
  </si>
  <si>
    <t>договор о приват от 20.10.2007г.</t>
  </si>
  <si>
    <t>дог. приват от 05.07.2014г.Будаева (Рулева)Н.М.</t>
  </si>
  <si>
    <t>ул.Первомайская,20, кв.1</t>
  </si>
  <si>
    <t>договор приват. От 09.08.2014г.</t>
  </si>
  <si>
    <t>договор приват. От22.05.2013г.</t>
  </si>
  <si>
    <t>договор приват. От 23.05.2013г.</t>
  </si>
  <si>
    <t>догов приват от 18.06.2013г.</t>
  </si>
  <si>
    <t>догов приват от 04.10.2013г.</t>
  </si>
  <si>
    <t>дог приват от 06.09.2014г.</t>
  </si>
  <si>
    <t>дог приват от 15.05.2014г.</t>
  </si>
  <si>
    <t>договор приват от 24.07.2014г.</t>
  </si>
  <si>
    <t xml:space="preserve">дог приват от 10.07.2014г. </t>
  </si>
  <si>
    <t>ул.Куйбышева, 9-5</t>
  </si>
  <si>
    <t>дог о приват 23.04.2013г. Распоряж об изменение адреса с6 на 5</t>
  </si>
  <si>
    <t>дог приват от 05.12.2013г.</t>
  </si>
  <si>
    <t>договор о приват. От 08.11.2012г.</t>
  </si>
  <si>
    <t>дог приват от 16.05.2013г.</t>
  </si>
  <si>
    <t>30.12.2006г.</t>
  </si>
  <si>
    <t>Постановление Правительства РБ № 357 от 11.11.2005 г.Орган выдачи:Республиканское дорожное агенство Акт- приема-передачи Здания (сооружения)</t>
  </si>
  <si>
    <t>оперативное управление МБУ "Культура и туризм" 01.07.2012г.</t>
  </si>
  <si>
    <t>Квартира с. Иволгинск, ул. Профсоюзная, д.5 кв. 1</t>
  </si>
  <si>
    <t>Квартира с. Иволгинск, ул. Профсоюзная, д.5 кв. 2</t>
  </si>
  <si>
    <t>Квартира с. Иволгинск, ул. Профсоюзная, д.7 кв. 1</t>
  </si>
  <si>
    <t>Квартира с. Иволгинск, ул. Профсоюзная, д.7 кв. 2</t>
  </si>
  <si>
    <t>Квартира с. Иволгинск, ул. Профсоюзная, д.9 кв. 1</t>
  </si>
  <si>
    <t>Квартира с. Иволгинск, ул. Профсоюзная, д.11 кв. 2</t>
  </si>
  <si>
    <t>Квартира с. Иволгинск, ул. Профсоюзная, д.13 кв. 1</t>
  </si>
  <si>
    <t>Квартира с. Иволгинск, ул. Профсоюзная, д.13 кв. 2</t>
  </si>
  <si>
    <t>Квартира с. Иволгинск, ул. Профсоюзная, д.15 кв. 1</t>
  </si>
  <si>
    <t>Квартира с. Иволгинск, ул. Профсоюзная, д.19 кв. 1</t>
  </si>
  <si>
    <t>Квартира с. Иволгинск, ул. Профсоюзная, д.19 кв. 2</t>
  </si>
  <si>
    <t>Административное здание (нежилое здание)</t>
  </si>
  <si>
    <t>Республика Бурятия, Иволгинский район, с. Иволгинск,ул. Ленина,23</t>
  </si>
  <si>
    <t>Здание клуба (нежилое здание)</t>
  </si>
  <si>
    <t>Здание музея (нежилое здание)</t>
  </si>
  <si>
    <t>Республика Бурятия, Иволгинский район, с. Красноярово,ул.Партизанская,д.б/н</t>
  </si>
  <si>
    <t>Республика Бурятия, Иволгинский район, с. Ключи</t>
  </si>
  <si>
    <t>Здание сельского дома культуры (нежилое здание)</t>
  </si>
  <si>
    <t>Республика Бурятия, Иволгинский район, п. Тапхар</t>
  </si>
  <si>
    <t>Республика Бурятия, Иволгинский район, с. Верхняя Иволга, ул. Центральная, б/н</t>
  </si>
  <si>
    <t>Здание библиотеки (нежилое здание)</t>
  </si>
  <si>
    <t>Республика Бурятия, Иволгинский район, с. Каленово, ул. Толстихина, б/н</t>
  </si>
  <si>
    <t>Мемориальная плита</t>
  </si>
  <si>
    <t>Республика Бурятия, Иволгинский район, с.Красноярово</t>
  </si>
  <si>
    <t>Республика Бурятия, Иволгинский район, с.Каленово</t>
  </si>
  <si>
    <t>Здание циркулярного цеха</t>
  </si>
  <si>
    <t>Республика Бурятия, Иволгинский район, с.Иволгинск, ул. 40 лет Бурятии,4</t>
  </si>
  <si>
    <t>Здание на 1 автомашину с пристроем</t>
  </si>
  <si>
    <t>Здание холодного склада(нежилое здание)</t>
  </si>
  <si>
    <t>Административное здание(нежилое здание)</t>
  </si>
  <si>
    <t>Здание столярной мастерской (нежилое здание)</t>
  </si>
  <si>
    <t>Нежилое помещение- контора ЖКХ</t>
  </si>
  <si>
    <t>Республика Бурятия, Иволгинский район, с. Иволгинск, ул.Лебедева,3</t>
  </si>
  <si>
    <t>Водораздаточная будка, № 2</t>
  </si>
  <si>
    <t>Водораздаточная будка, № 7</t>
  </si>
  <si>
    <t>Водораздаточная будка, № 12</t>
  </si>
  <si>
    <t>Водокачка</t>
  </si>
  <si>
    <t>Дымовая труба</t>
  </si>
  <si>
    <t>Воздухонагреватель</t>
  </si>
  <si>
    <t>Антинакопительная установка</t>
  </si>
  <si>
    <t>Дымосос</t>
  </si>
  <si>
    <t>Вентилятор дутьевой</t>
  </si>
  <si>
    <t>Теплообменник</t>
  </si>
  <si>
    <t>Бак аккумуляторный 6 м3</t>
  </si>
  <si>
    <t>Бак аккумуляторный 45 м3</t>
  </si>
  <si>
    <t>РБ, Иволгинский район,  с. Иволгинск,кв. Студенческий,котельная СХТ</t>
  </si>
  <si>
    <t>Насос подкачки(вихревой)</t>
  </si>
  <si>
    <t xml:space="preserve">Электрощитовая (пристрой к котельной очистных сооружений) </t>
  </si>
  <si>
    <t>Циклон ЦК-15</t>
  </si>
  <si>
    <t>Емкость на 4 куб.м</t>
  </si>
  <si>
    <t>Емкость на 10 куб.м</t>
  </si>
  <si>
    <t>списать</t>
  </si>
  <si>
    <t>Клапан предохранительный</t>
  </si>
  <si>
    <t>Вентилятор СН-40</t>
  </si>
  <si>
    <t>станок сверлильный</t>
  </si>
  <si>
    <t>станок заточный(наждак)</t>
  </si>
  <si>
    <t>сварочный аппарат</t>
  </si>
  <si>
    <t>Насос НФ-80/50</t>
  </si>
  <si>
    <t>Вакуумная емкость</t>
  </si>
  <si>
    <t>Задвижка Д-80-3</t>
  </si>
  <si>
    <t>Кран флянсовый</t>
  </si>
  <si>
    <t>Пускатель</t>
  </si>
  <si>
    <t>РБ, Иволгинский район, п. Тапхар,котельная</t>
  </si>
  <si>
    <t>Водонапорная башня</t>
  </si>
  <si>
    <t>Трубогиб</t>
  </si>
  <si>
    <t>Шкаф металлический</t>
  </si>
  <si>
    <t>Наковальня</t>
  </si>
  <si>
    <t>Стеллаж металлический для хранения запасных частей</t>
  </si>
  <si>
    <t>ЯРВ-100 (ящик рубильник на 100А)</t>
  </si>
  <si>
    <t>Станок сверлильный</t>
  </si>
  <si>
    <t xml:space="preserve">Верстак с тисами слесарными </t>
  </si>
  <si>
    <t>Сейф металлический</t>
  </si>
  <si>
    <t xml:space="preserve">Верстак </t>
  </si>
  <si>
    <t>Плиты бетонные,30 шт.</t>
  </si>
  <si>
    <t>Электрический насос для перекачки ила, в комплекте задвижки ДУ-100</t>
  </si>
  <si>
    <t>Система управления элеватора</t>
  </si>
  <si>
    <t>Распределительный щит управления насосами</t>
  </si>
  <si>
    <t>Компрессор газодувки в комплекте с двигателем 75 кВт, в комплекте задвижки ДУ-100</t>
  </si>
  <si>
    <t>Электрощит</t>
  </si>
  <si>
    <t>Ресивер для компрессора</t>
  </si>
  <si>
    <t>Компрессор</t>
  </si>
  <si>
    <t>Верстак</t>
  </si>
  <si>
    <t>Распределительный электрощит управления насосами</t>
  </si>
  <si>
    <t>Емкость на 100 м3</t>
  </si>
  <si>
    <t>Котел №4 КВ-1,6-0,95</t>
  </si>
  <si>
    <t>Насос подпиточный (насосная станция)80/50</t>
  </si>
  <si>
    <t>Дымовая труба, металлическая 25м</t>
  </si>
  <si>
    <t>Телефон в Здании Проходной СХТ</t>
  </si>
  <si>
    <t>Электрорубанок в Здании Проходной СХТ</t>
  </si>
  <si>
    <t>переданы, акт от12.01.2012 №00000008</t>
  </si>
  <si>
    <t>Принтер лазерный</t>
  </si>
  <si>
    <t>Дымосос ДН-19</t>
  </si>
  <si>
    <t>Трубы Д100 Здание проходной</t>
  </si>
  <si>
    <t>переданы, акт от12.01.2012 №00000006</t>
  </si>
  <si>
    <t>Бойлер 3 задвижки Д-80,         2 пускателя</t>
  </si>
  <si>
    <t>Задвижка Д-100-1</t>
  </si>
  <si>
    <t>Задвижка Д-50-1</t>
  </si>
  <si>
    <t>Выгреб</t>
  </si>
  <si>
    <t>Дорога к хлороторной</t>
  </si>
  <si>
    <t>Резервуар нефтеродуктов</t>
  </si>
  <si>
    <t>Иловая площадка</t>
  </si>
  <si>
    <t>Биопруд</t>
  </si>
  <si>
    <t>Песколовка</t>
  </si>
  <si>
    <t>Аппарат сварочный</t>
  </si>
  <si>
    <t>Телефон Панасоник</t>
  </si>
  <si>
    <t>Бужинаев</t>
  </si>
  <si>
    <t>Насос для подкачки с аэротенка К 20/30, в комплекте задвижки К-80</t>
  </si>
  <si>
    <t>Емкость металлическая,75 м3</t>
  </si>
  <si>
    <t>Скважины глубинные, 45м</t>
  </si>
  <si>
    <t>Глубинный насос ЭЦВ-10-65-110, в комплекте</t>
  </si>
  <si>
    <t>Помещение дистанционного управления глубинными насосами</t>
  </si>
  <si>
    <t>Шкаф управления насосами</t>
  </si>
  <si>
    <t>Пульт управления насосами</t>
  </si>
  <si>
    <t>Печка металлическая</t>
  </si>
  <si>
    <t>Щиты приборов</t>
  </si>
  <si>
    <t>Рапорядительный щит с 4 автоматами</t>
  </si>
  <si>
    <t>Сварочный автомат</t>
  </si>
  <si>
    <t>Труба 200мм, дл. 9 м на территории</t>
  </si>
  <si>
    <t>Емкость 100 м3</t>
  </si>
  <si>
    <t>Люк контрольного резервуара</t>
  </si>
  <si>
    <t>Вентиляторное устройство</t>
  </si>
  <si>
    <t>Щит управления</t>
  </si>
  <si>
    <t>Насос ЦСН-60-165, без двигателя и рамы</t>
  </si>
  <si>
    <t>Реквизиты документов - оснований возникновения(прекращения) права муниципальной собственности на недвижемое имущество</t>
  </si>
  <si>
    <t>02.02.2009г.</t>
  </si>
  <si>
    <t>Постановление №588 от 26.12.2008г.Орган выдачи:Правительство РБ Акт- приема-передачи разграниченного имущества в собственность на безвозмездной основе МО СП "Иволгинское" от 02.02.2009г.</t>
  </si>
  <si>
    <t>нет</t>
  </si>
  <si>
    <t>МО СП "Иволгинское"</t>
  </si>
  <si>
    <t>03-03-08/016/2010-257</t>
  </si>
  <si>
    <t>03-03-08/004/2008-506</t>
  </si>
  <si>
    <t>ул.Фабричная, 8-2</t>
  </si>
  <si>
    <t>договор приват от 20.10.2009г.</t>
  </si>
  <si>
    <t>догов приват от 03.12.2009г.</t>
  </si>
  <si>
    <t>догов приват от 10.12.2009г.</t>
  </si>
  <si>
    <t>дог приват от 10.12.2009г.</t>
  </si>
  <si>
    <t>Дог. приват от 14.11.2009г.Арестова Оксана Ильинична</t>
  </si>
  <si>
    <t xml:space="preserve">догов приват  20.10.2009г. </t>
  </si>
  <si>
    <t>договор о приват. От 05.11.2009г.</t>
  </si>
  <si>
    <t xml:space="preserve">догов приват 04.12.2009г. </t>
  </si>
  <si>
    <t>Республика Бурятия, Иволгинский район, с. Колобки, ул. Центральная, б/н</t>
  </si>
  <si>
    <t>Здание сельского клуба (нежилое здание)</t>
  </si>
  <si>
    <t>Республика Бурятия, Иволгинский район, с. Каленово, ул. Школьная, б/н</t>
  </si>
  <si>
    <t>03-03-08/005/2008-002</t>
  </si>
  <si>
    <t>03-03-08/005/2008-005</t>
  </si>
  <si>
    <t>03-03-08/005/2008-004</t>
  </si>
  <si>
    <t>03-03-08/009/2007-512</t>
  </si>
  <si>
    <t>03-03-08/005/2007-250</t>
  </si>
  <si>
    <t>03-03-08/005/2007-198</t>
  </si>
  <si>
    <t>03-03-08/009/2008-351</t>
  </si>
  <si>
    <t>03-03-08/008/2007-094</t>
  </si>
  <si>
    <t>03-03-08/008/2007-093</t>
  </si>
  <si>
    <t>03-03-08/008/2007-097</t>
  </si>
  <si>
    <t>03-03-08/008/2007-098</t>
  </si>
  <si>
    <t>03-03-08/008/2007-096</t>
  </si>
  <si>
    <t>03-03-08/001/2009-197</t>
  </si>
  <si>
    <t>03-03-08/001/2009-195</t>
  </si>
  <si>
    <t>03-03-08/006/2009-332</t>
  </si>
  <si>
    <t>Аренда</t>
  </si>
  <si>
    <t>03-03-08/013/2008-157</t>
  </si>
  <si>
    <t>03-03-08/018/2008-064</t>
  </si>
  <si>
    <t>03-03-08/004/2008-510</t>
  </si>
  <si>
    <t>03-03-08/004/2008-511</t>
  </si>
  <si>
    <t>03-03-08/005/2008-020</t>
  </si>
  <si>
    <t>03-03-08/005/2008-021</t>
  </si>
  <si>
    <t>03-03-08/005/2008-023</t>
  </si>
  <si>
    <t>03-03-08/005/2008-022</t>
  </si>
  <si>
    <t>03-03-08/005/2008-024</t>
  </si>
  <si>
    <t>03-03-08/005/2008-025</t>
  </si>
  <si>
    <t>03-03-08/017/2008-085</t>
  </si>
  <si>
    <t>03-03-08/001/2009-194</t>
  </si>
  <si>
    <t>Утверждаю</t>
  </si>
  <si>
    <t xml:space="preserve">Глава администрации </t>
  </si>
  <si>
    <t>Дороги 3,09</t>
  </si>
  <si>
    <t xml:space="preserve">Водораздаточная колонка </t>
  </si>
  <si>
    <t>Коллектор канализационный 4,5 км</t>
  </si>
  <si>
    <t>0800010704</t>
  </si>
  <si>
    <t>0800010705</t>
  </si>
  <si>
    <t>0800010706</t>
  </si>
  <si>
    <t>свид</t>
  </si>
  <si>
    <t>есть</t>
  </si>
  <si>
    <t>4402,26 м</t>
  </si>
  <si>
    <t>Фельшерский акушерский пункт</t>
  </si>
  <si>
    <t>03-03-08/003/2007-352</t>
  </si>
  <si>
    <t>Договор о безвозмездной передаче из мун. собств.мун. обр. "Иволгинский район" в собственность мун. обр. СП "Иволгинское"</t>
  </si>
  <si>
    <t>Водораздаточная будка</t>
  </si>
  <si>
    <t>Водораздаточная будка, № 1</t>
  </si>
  <si>
    <t>Водораздаточная будка, № 4</t>
  </si>
  <si>
    <t xml:space="preserve">Водораздаточная будка,  </t>
  </si>
  <si>
    <t>Квартира с. Иволгинск, ул. Профсоюзная, д.1 кв.1</t>
  </si>
  <si>
    <t>Квартира с. Иволгинск, ул. Профсоюзная, д.11 кв.1</t>
  </si>
  <si>
    <t>Квартира с. Иволгинск, ул.Солнечная, д11 кв.1</t>
  </si>
  <si>
    <t>Квартира с. Иволгинск, ул.Солнечная, д11 кв.2</t>
  </si>
  <si>
    <t>Кран мостовой</t>
  </si>
  <si>
    <t>Кран подвесной</t>
  </si>
  <si>
    <t>03-03-08/004/2008-508</t>
  </si>
  <si>
    <t>тех паспорт</t>
  </si>
  <si>
    <t>кадастр. Паспорт</t>
  </si>
  <si>
    <t>Примечание</t>
  </si>
  <si>
    <t>Олзотоева</t>
  </si>
  <si>
    <t>Снесен 2 этаж, забрали СП Н-Ив</t>
  </si>
  <si>
    <t>03-03-08/004/2008-509</t>
  </si>
  <si>
    <t>Распоряжение о переводе</t>
  </si>
  <si>
    <t>перенесена на ул. Иркутскую</t>
  </si>
  <si>
    <t>Водораздаточная будка, № 8</t>
  </si>
  <si>
    <t>Водораздаточная будка, № 5</t>
  </si>
  <si>
    <t>Отдали Пилуеву</t>
  </si>
  <si>
    <t>Водораздаточная будка, № 11</t>
  </si>
  <si>
    <t>Водораздаточная будка, № 14</t>
  </si>
  <si>
    <t>снесена</t>
  </si>
  <si>
    <t>Водораздаточная будка, № 15</t>
  </si>
  <si>
    <t xml:space="preserve">Распоряжение АМО "Иволгинский район" №441-р от 10.09.2010г."О разрешении перевода нежилого помещения в жилое помещение" </t>
  </si>
  <si>
    <t>Водораздаточная колонка № 10</t>
  </si>
  <si>
    <t>03-03-08/014/2008-002</t>
  </si>
  <si>
    <t>в 1с нету</t>
  </si>
  <si>
    <t>2646,8м</t>
  </si>
  <si>
    <t>03-03-08/009/2008-411</t>
  </si>
  <si>
    <t>Договор аренды имушества №6 от 02.07.2012г.</t>
  </si>
  <si>
    <t>Договор №18 от 10.11.2011г. "О безвозмездной передаче имущества от района к нам. Решение сессии №11 от 05.04.2011г.</t>
  </si>
  <si>
    <t>Здание насосной станции</t>
  </si>
  <si>
    <t>Водоподъем №2</t>
  </si>
  <si>
    <t>03-03-08/001/2009-196</t>
  </si>
  <si>
    <r>
      <t xml:space="preserve">РБ, Иволгинский район,  п. Тапхар, очистные сооружения </t>
    </r>
    <r>
      <rPr>
        <b/>
        <sz val="8"/>
        <rFont val="Arial"/>
        <family val="2"/>
      </rPr>
      <t>Здание аэротенка(Помещение №1)</t>
    </r>
  </si>
  <si>
    <t>Здание аэротенка(Помещение №1)</t>
  </si>
  <si>
    <t>Здание аэротенка(Помещение №2)</t>
  </si>
  <si>
    <t>Здание аэротенка(Помещение №3)</t>
  </si>
  <si>
    <t>Здание аэротенка(Помещение №4)</t>
  </si>
  <si>
    <t>Здание аэротенка(около здания)</t>
  </si>
  <si>
    <r>
      <t>Республика Бурятия, Иволгинский район, п. Тапхар</t>
    </r>
    <r>
      <rPr>
        <b/>
        <sz val="8"/>
        <rFont val="Arial"/>
        <family val="2"/>
      </rPr>
      <t>Территория очистных сооружений</t>
    </r>
  </si>
  <si>
    <r>
      <t>Здание аэротенка</t>
    </r>
    <r>
      <rPr>
        <sz val="8"/>
        <rFont val="Arial"/>
        <family val="2"/>
      </rPr>
      <t>(нежилое здание)</t>
    </r>
  </si>
  <si>
    <r>
      <t>Здание операторной</t>
    </r>
    <r>
      <rPr>
        <sz val="8"/>
        <rFont val="Arial"/>
        <family val="2"/>
      </rPr>
      <t>(нежилое здание)Вагончик</t>
    </r>
  </si>
  <si>
    <r>
      <t xml:space="preserve">РБ, Иволгинский район,  п. Тапхар, очистные сооружения </t>
    </r>
    <r>
      <rPr>
        <b/>
        <sz val="8"/>
        <rFont val="Arial"/>
        <family val="2"/>
      </rPr>
      <t>Здание фильтрации(около здания)</t>
    </r>
  </si>
  <si>
    <t>Здание фильтрации</t>
  </si>
  <si>
    <t xml:space="preserve">Фильтр </t>
  </si>
  <si>
    <t>Фильтр в комплекте задвижка ДУ-100,задвижка ДУ-50, задвижка ДУ-50</t>
  </si>
  <si>
    <r>
      <t>Деревянная юрта</t>
    </r>
    <r>
      <rPr>
        <sz val="8"/>
        <rFont val="Arial"/>
        <family val="2"/>
      </rPr>
      <t xml:space="preserve"> обшитая жестью, емкость перелива с аэротенка (170м3)вторичный отстойник</t>
    </r>
  </si>
  <si>
    <r>
      <t xml:space="preserve">Республика Бурятия, Иволгинский район, п. Тапхар </t>
    </r>
    <r>
      <rPr>
        <b/>
        <sz val="8"/>
        <rFont val="Arial"/>
        <family val="2"/>
      </rPr>
      <t>К зданию насосной станции</t>
    </r>
  </si>
  <si>
    <r>
      <t xml:space="preserve">РБ, Иволгинский район,  п. Тапхар, очистные сооружения </t>
    </r>
    <r>
      <rPr>
        <b/>
        <sz val="8"/>
        <rFont val="Arial"/>
        <family val="2"/>
      </rPr>
      <t>Здание насосной станции</t>
    </r>
  </si>
  <si>
    <t>Пруд- накопитель</t>
  </si>
  <si>
    <r>
      <t>Здание хлораторной</t>
    </r>
    <r>
      <rPr>
        <sz val="8"/>
        <rFont val="Arial"/>
        <family val="2"/>
      </rPr>
      <t>(нежилое здание)</t>
    </r>
  </si>
  <si>
    <t>В т. ч. Водопровод от арт.скважины до поселка(диам.219,300,100мм)</t>
  </si>
  <si>
    <t xml:space="preserve">Водовод </t>
  </si>
  <si>
    <t>Водоподъем № 1</t>
  </si>
  <si>
    <r>
      <t xml:space="preserve">Республика Бурятия, Иволгинский район, п. Тапхар, </t>
    </r>
    <r>
      <rPr>
        <b/>
        <sz val="8"/>
        <rFont val="Arial"/>
        <family val="2"/>
      </rPr>
      <t>Водоподъем №1</t>
    </r>
  </si>
  <si>
    <r>
      <t xml:space="preserve">Республика Бурятия, Иволгинский район, п. Тапхар, </t>
    </r>
    <r>
      <rPr>
        <b/>
        <sz val="8"/>
        <rFont val="Arial"/>
        <family val="2"/>
      </rPr>
      <t>Водоподъем №2</t>
    </r>
  </si>
  <si>
    <t>Водопровод от арт. скважины 1-го водоподъема до 2-го водоподъема, диам.219,300,100 мм)</t>
  </si>
  <si>
    <r>
      <t xml:space="preserve">Республика Бурятия, Иволгинский район, п. Тапхар, </t>
    </r>
    <r>
      <rPr>
        <b/>
        <sz val="8"/>
        <rFont val="Arial"/>
        <family val="2"/>
      </rPr>
      <t>Водоподъем №3</t>
    </r>
  </si>
  <si>
    <t>Камера(колодец) переключения насосов, в комплекте:задвижки ДУ-100</t>
  </si>
  <si>
    <r>
      <t xml:space="preserve">Республика Бурятия, Иволгинский район, п. Тапхар, </t>
    </r>
    <r>
      <rPr>
        <b/>
        <sz val="8"/>
        <rFont val="Arial"/>
        <family val="2"/>
      </rPr>
      <t>Водоподъем №2</t>
    </r>
  </si>
  <si>
    <t xml:space="preserve">Верстак с тисами </t>
  </si>
  <si>
    <t>Ручная таль грузоподъемностью 05 тн.</t>
  </si>
  <si>
    <t>Задвижки ДУ300(на территории)</t>
  </si>
  <si>
    <t>Зона санитарной охраны(ограждение плиты 2,5м*0,5м,протяженность по периметру 220м)</t>
  </si>
  <si>
    <t xml:space="preserve">Водоподъем № 3 Будка с печкой </t>
  </si>
  <si>
    <t>03-03-08/008/2007-099</t>
  </si>
  <si>
    <t>88/I</t>
  </si>
  <si>
    <t>ул.Ленина,26а</t>
  </si>
  <si>
    <t>дог приват от 29.07.2010г. Бодеева Галина Стан-на</t>
  </si>
  <si>
    <t>договор о приват. от 21.10.2009г.Эмдэйн Д.Б.</t>
  </si>
  <si>
    <t>догов приват от 29.07.2010г. Курдюкова Л.Р.</t>
  </si>
  <si>
    <t>дог приват от 12.02.2010г.</t>
  </si>
  <si>
    <t>Договор о прват от 10.08.2010г.Былкова Л.А.</t>
  </si>
  <si>
    <t>Договор о приват. От 16.12.2009г.</t>
  </si>
  <si>
    <t>дог приват 11.08.2009г.Эрднеева Д.Б.</t>
  </si>
  <si>
    <t>кв.Восточный, 7-2</t>
  </si>
  <si>
    <t>распоряж об измен адреса Нордопова</t>
  </si>
  <si>
    <t>Ограждение плитами(передняя сторона), 2м*0,5м,протяженность 35м)</t>
  </si>
  <si>
    <r>
      <t xml:space="preserve">Республика Бурятия, Иволгинский район, п. Тапхар, </t>
    </r>
    <r>
      <rPr>
        <b/>
        <sz val="8"/>
        <rFont val="Arial"/>
        <family val="2"/>
      </rPr>
      <t>Водоподъем №3</t>
    </r>
  </si>
  <si>
    <t>Резервуар запаса воды, 500 м3</t>
  </si>
  <si>
    <t>Водопроводная сеть</t>
  </si>
  <si>
    <r>
      <t>Республика Бурятия, Иволгинский район,</t>
    </r>
    <r>
      <rPr>
        <b/>
        <sz val="8"/>
        <rFont val="Arial"/>
        <family val="2"/>
      </rPr>
      <t xml:space="preserve"> п. Тапхар</t>
    </r>
  </si>
  <si>
    <t xml:space="preserve">Канализационная сеть </t>
  </si>
  <si>
    <r>
      <t xml:space="preserve">Республика Бурятия, Иволгинский район, </t>
    </r>
    <r>
      <rPr>
        <b/>
        <sz val="8"/>
        <rFont val="Arial"/>
        <family val="2"/>
      </rPr>
      <t>Автопарк</t>
    </r>
  </si>
  <si>
    <r>
      <t xml:space="preserve">Республика Бурятия, Иволгинский район, </t>
    </r>
    <r>
      <rPr>
        <b/>
        <sz val="8"/>
        <rFont val="Arial"/>
        <family val="2"/>
      </rPr>
      <t>п. Тапхар</t>
    </r>
  </si>
  <si>
    <r>
      <t xml:space="preserve">Республика Бурятия, Иволгинский район, </t>
    </r>
    <r>
      <rPr>
        <b/>
        <sz val="8"/>
        <rFont val="Arial"/>
        <family val="2"/>
      </rPr>
      <t>п. Тапхар-с.Иволгинск</t>
    </r>
  </si>
  <si>
    <t>03-03-08/009/2009-207</t>
  </si>
  <si>
    <t>Водовод "Тапхар-Иволга", от ВКс-5 до КП-1 с. Иволга , протяженность 10090,4м</t>
  </si>
  <si>
    <r>
      <t xml:space="preserve">Республика Бурятия, Иволгинский район, </t>
    </r>
    <r>
      <rPr>
        <b/>
        <sz val="8"/>
        <rFont val="Arial"/>
        <family val="2"/>
      </rPr>
      <t>с. Иволгинск</t>
    </r>
  </si>
  <si>
    <t>Зона санитарной охраны(ограждение плиты 2,5м*0,5м,протяженность по периметру 440м)</t>
  </si>
  <si>
    <t>35 м</t>
  </si>
  <si>
    <t>440м</t>
  </si>
  <si>
    <t>220м</t>
  </si>
  <si>
    <r>
      <t xml:space="preserve">Республика Бурятия, Иволгинский район, п. Тапхар, </t>
    </r>
    <r>
      <rPr>
        <b/>
        <sz val="8"/>
        <rFont val="Arial"/>
        <family val="2"/>
      </rPr>
      <t>Водоподъем №4</t>
    </r>
  </si>
  <si>
    <r>
      <t xml:space="preserve">Республика Бурятия, Иволгинский район, п. Тапхар, </t>
    </r>
    <r>
      <rPr>
        <b/>
        <sz val="8"/>
        <rFont val="Arial"/>
        <family val="2"/>
      </rPr>
      <t>Водоподъем № 4</t>
    </r>
  </si>
  <si>
    <t>Помещение для охранника</t>
  </si>
  <si>
    <t>Помещение для оператора</t>
  </si>
  <si>
    <t>Камера для сброса воды в комплекте задвижки ДУ-200</t>
  </si>
  <si>
    <t>Водораздаточные будки в с. Иволгинск</t>
  </si>
  <si>
    <r>
      <t>Республика Бурятия, Иволгинский район, с. Иволгинск,</t>
    </r>
    <r>
      <rPr>
        <b/>
        <sz val="8"/>
        <rFont val="Arial"/>
        <family val="2"/>
      </rPr>
      <t>ул. Ленина</t>
    </r>
  </si>
  <si>
    <r>
      <t>Республика Бурятия, Иволгинский район, с. Иволгинск,</t>
    </r>
    <r>
      <rPr>
        <b/>
        <sz val="8"/>
        <rFont val="Arial"/>
        <family val="2"/>
      </rPr>
      <t>ул. Куйбышева б/н</t>
    </r>
  </si>
  <si>
    <r>
      <t>Республика Бурятия, Иволгинский район, с. Иволгинск,</t>
    </r>
    <r>
      <rPr>
        <b/>
        <sz val="8"/>
        <rFont val="Arial"/>
        <family val="2"/>
      </rPr>
      <t>ул.Маяковского,2а</t>
    </r>
  </si>
  <si>
    <r>
      <t>Республика Бурятия, Иволгинский район, с. Иволгинск,</t>
    </r>
    <r>
      <rPr>
        <b/>
        <sz val="8"/>
        <rFont val="Arial"/>
        <family val="2"/>
      </rPr>
      <t>ул.Комсомольская</t>
    </r>
  </si>
  <si>
    <r>
      <t>Республика Бурятия, Иволгинский район, с. Иволгинск,</t>
    </r>
    <r>
      <rPr>
        <b/>
        <sz val="8"/>
        <rFont val="Arial"/>
        <family val="2"/>
      </rPr>
      <t>ул.Строительная</t>
    </r>
  </si>
  <si>
    <r>
      <t>Республика Бурятия, Иволгинский район, с. Иволгинск,</t>
    </r>
    <r>
      <rPr>
        <b/>
        <sz val="8"/>
        <rFont val="Arial"/>
        <family val="2"/>
      </rPr>
      <t>ул.Пионерская,14б</t>
    </r>
  </si>
  <si>
    <r>
      <t>Республика Бурятия, Иволгинский район, с. Иволгинск,</t>
    </r>
    <r>
      <rPr>
        <b/>
        <sz val="8"/>
        <rFont val="Arial"/>
        <family val="2"/>
      </rPr>
      <t>ул.Иркутская</t>
    </r>
  </si>
  <si>
    <r>
      <t>Республика Бурятия, Иволгинский район, с. Иволгинск,</t>
    </r>
    <r>
      <rPr>
        <b/>
        <sz val="8"/>
        <rFont val="Arial"/>
        <family val="2"/>
      </rPr>
      <t>пер. Иволгинский</t>
    </r>
  </si>
  <si>
    <r>
      <t>Республика Бурятия, Иволгинский район, с. Иволгинск</t>
    </r>
    <r>
      <rPr>
        <b/>
        <sz val="8"/>
        <rFont val="Arial"/>
        <family val="2"/>
      </rPr>
      <t>,ул.Иркутская</t>
    </r>
  </si>
  <si>
    <t xml:space="preserve">пришла в негодность, на это место перенесли в/ку со Строит. </t>
  </si>
  <si>
    <r>
      <t>Республика Бурятия, Иволгинский район, с. Иволгинск,</t>
    </r>
    <r>
      <rPr>
        <b/>
        <sz val="8"/>
        <rFont val="Arial"/>
        <family val="2"/>
      </rPr>
      <t>ул. Балтахинова</t>
    </r>
  </si>
  <si>
    <r>
      <t xml:space="preserve">Республика Бурятия, Иволгинский район, с. Иволгинск,ул. </t>
    </r>
    <r>
      <rPr>
        <b/>
        <sz val="8"/>
        <rFont val="Arial"/>
        <family val="2"/>
      </rPr>
      <t>Тугутова,46</t>
    </r>
  </si>
  <si>
    <r>
      <t>Республика Бурятия, Иволгинский район, с. Иволгинск,</t>
    </r>
    <r>
      <rPr>
        <b/>
        <sz val="8"/>
        <rFont val="Arial"/>
        <family val="2"/>
      </rPr>
      <t>ул. Тугутова</t>
    </r>
  </si>
  <si>
    <r>
      <t>Республика Бурятия, Иволгинский район, с. Иволгинск,</t>
    </r>
    <r>
      <rPr>
        <b/>
        <sz val="8"/>
        <rFont val="Arial"/>
        <family val="2"/>
      </rPr>
      <t>ул. Советская</t>
    </r>
  </si>
  <si>
    <t>ул. Комсомольская,39</t>
  </si>
  <si>
    <t>ул.Ленина, 7-1</t>
  </si>
  <si>
    <t>299/1</t>
  </si>
  <si>
    <t>дом №9-5</t>
  </si>
  <si>
    <t>75/1</t>
  </si>
  <si>
    <t>ул.Куйбышева, 10-2</t>
  </si>
  <si>
    <t>302/1</t>
  </si>
  <si>
    <t>дом №9-13</t>
  </si>
  <si>
    <t>5.I</t>
  </si>
  <si>
    <t>ул.Лебедева, 11, кв.2</t>
  </si>
  <si>
    <t>договор о приват от 25.08.2011г.</t>
  </si>
  <si>
    <t>41/I</t>
  </si>
  <si>
    <t>кв.Студенческий, 1-34</t>
  </si>
  <si>
    <t>299/2</t>
  </si>
  <si>
    <t>дом №9-7</t>
  </si>
  <si>
    <t>173/1</t>
  </si>
  <si>
    <t>кв. Юбилейный,9-1</t>
  </si>
  <si>
    <t>договор о приват от 24.11.2011г.</t>
  </si>
  <si>
    <t>Синявская Ульяна Борисовна</t>
  </si>
  <si>
    <t>Егорова Татьяна Цыренбазаровна</t>
  </si>
  <si>
    <r>
      <t>Республика Бурятия, Иволгинский район, с. Иволгинск,</t>
    </r>
    <r>
      <rPr>
        <b/>
        <sz val="8"/>
        <rFont val="Arial"/>
        <family val="2"/>
      </rPr>
      <t>ул. Будаева</t>
    </r>
  </si>
  <si>
    <r>
      <t xml:space="preserve">Республика Бурятия, Иволгинский район, </t>
    </r>
    <r>
      <rPr>
        <b/>
        <sz val="8"/>
        <rFont val="Arial"/>
        <family val="2"/>
      </rPr>
      <t>с.Красноярово, ул. Партизанская</t>
    </r>
  </si>
  <si>
    <r>
      <t xml:space="preserve">Республика Бурятия, Иволгинский район, </t>
    </r>
    <r>
      <rPr>
        <b/>
        <sz val="8"/>
        <rFont val="Arial"/>
        <family val="2"/>
      </rPr>
      <t>с.Колобки</t>
    </r>
  </si>
  <si>
    <r>
      <t xml:space="preserve">Республика Бурятия, Иволгинский район, </t>
    </r>
    <r>
      <rPr>
        <b/>
        <sz val="8"/>
        <rFont val="Arial"/>
        <family val="2"/>
      </rPr>
      <t>с.Ключи</t>
    </r>
  </si>
  <si>
    <r>
      <t xml:space="preserve">Республика Бурятия, Иволгинский район, </t>
    </r>
    <r>
      <rPr>
        <b/>
        <sz val="8"/>
        <rFont val="Arial"/>
        <family val="2"/>
      </rPr>
      <t>с.Верхняя Иволга, ул. Молодежная</t>
    </r>
  </si>
  <si>
    <r>
      <t xml:space="preserve">РБ, Иволгинский район,  </t>
    </r>
    <r>
      <rPr>
        <b/>
        <sz val="8"/>
        <rFont val="Arial"/>
        <family val="2"/>
      </rPr>
      <t>с. Иволгинск, очистные сооружения</t>
    </r>
  </si>
  <si>
    <t>в 1С воздухолувки объеденены в одну сумму 14482</t>
  </si>
  <si>
    <t>ул.Фабричная, 3-2</t>
  </si>
  <si>
    <t>ул.Фабричная,4-1</t>
  </si>
  <si>
    <t>ул.Фабричная,5-2</t>
  </si>
  <si>
    <t>ул.Фабричная, 6-1</t>
  </si>
  <si>
    <t>ул.Фабричная, 6-2</t>
  </si>
  <si>
    <t>ул.Фабричная,11-1</t>
  </si>
  <si>
    <t>ул.Фабричная,15-2</t>
  </si>
  <si>
    <t>кв.Восточный, 3-2</t>
  </si>
  <si>
    <t>ул.Кирова, 27а-2</t>
  </si>
  <si>
    <t>ул.Кирова, 55-2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</si>
  <si>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</si>
  <si>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</si>
  <si>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</si>
  <si>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</si>
  <si>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</si>
  <si>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</si>
  <si>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</si>
  <si>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</si>
  <si>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</si>
  <si>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</si>
  <si>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</si>
  <si>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</si>
  <si>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</si>
  <si>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</si>
  <si>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</si>
  <si>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</si>
  <si>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</si>
  <si>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</si>
  <si>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</si>
  <si>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</si>
  <si>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</si>
  <si>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кв.Студенческий, 1-3</t>
  </si>
  <si>
    <t>кв.Студенческий, 1-4</t>
  </si>
  <si>
    <t>кв.Студенческий, 3-14</t>
  </si>
  <si>
    <t>кв.Студенческий, 3-42</t>
  </si>
  <si>
    <t>кв.Студенческий, 4-34</t>
  </si>
  <si>
    <t>ул.Комсомольская, 63-2</t>
  </si>
  <si>
    <t>ул.Комсомольская, 71</t>
  </si>
  <si>
    <t>ул.Комсомольская, 92</t>
  </si>
  <si>
    <t>ул.Комсомольская, 99-4</t>
  </si>
  <si>
    <t>ул.Куйбышева, 5-3</t>
  </si>
  <si>
    <t>ул.Куйбышева, 5-4</t>
  </si>
  <si>
    <t>ул.Куйбышева, 5-8</t>
  </si>
  <si>
    <t>ул.Куйбышева, 5-10</t>
  </si>
  <si>
    <t>ул.Куйбышева, 9-2</t>
  </si>
  <si>
    <t>ул.Куйбышева, 9-8</t>
  </si>
  <si>
    <t>ул.Куйбышева, 9-10</t>
  </si>
  <si>
    <t>ул.Лебедева, 2-2</t>
  </si>
  <si>
    <t>ул.Лебедева, 3-47</t>
  </si>
  <si>
    <t>ул.Лебедева, 6-2</t>
  </si>
  <si>
    <t>ул.Ленина,48</t>
  </si>
  <si>
    <t>ул.Набережная,1-16</t>
  </si>
  <si>
    <t>ул.Набережная,5</t>
  </si>
  <si>
    <t>ул.Нефтяная, 15-2</t>
  </si>
  <si>
    <t>ул.Октябрьская,22</t>
  </si>
  <si>
    <t>ул.Октябрьская,44-10</t>
  </si>
  <si>
    <t>ул.Октябрьская,44-12</t>
  </si>
  <si>
    <t>ул.Октябрьская,44а-1</t>
  </si>
  <si>
    <t>ул.Октябрьская,7а-1</t>
  </si>
  <si>
    <t>ул.Пионерская, 4</t>
  </si>
  <si>
    <t>ул.Пионерская, 2а-2</t>
  </si>
  <si>
    <t>ул.Пионерская, 14а-2</t>
  </si>
  <si>
    <t>ул.Первомайская, 57-4</t>
  </si>
  <si>
    <t>ул.Первомайская, 59-1</t>
  </si>
  <si>
    <t>ул.Советская, 4-13</t>
  </si>
  <si>
    <t>пер.Школьный, 8</t>
  </si>
  <si>
    <t>кв.Юбилейный, 19-1</t>
  </si>
  <si>
    <t>ул.Строительная, 2-1</t>
  </si>
  <si>
    <t>03:08:080210:160</t>
  </si>
  <si>
    <t>14.01.2015г.</t>
  </si>
  <si>
    <t>Договор "Обезвозмездной передаче жилых объектов, передаваемых муниципальным образованием "Иволгинский район" в собственность  сельское поселения от 29.12.2014г.Решение "О даче согласия на передачу квартир из муниципальной собственности муниципального образования "Иволгинский район" в собственность сельского поселения "Иволгинское" на безвозмездной основе №104 от 26.12.2014г.</t>
  </si>
  <si>
    <t>03:08:080210:163</t>
  </si>
  <si>
    <t>03:08:080210:171</t>
  </si>
  <si>
    <t>03:08:080210:169</t>
  </si>
  <si>
    <t>26.02.2015г.</t>
  </si>
  <si>
    <t>Соглашение о предоставлении в собственность жилого помещения с зачетом его стоимости в выкупную цену взамен изымаемого жилого помещения от 16.02.2015г.</t>
  </si>
  <si>
    <t>03:08:080210:167</t>
  </si>
  <si>
    <t>13.01.2015г.</t>
  </si>
  <si>
    <t>03:08:080219:23</t>
  </si>
  <si>
    <t>03:08:080219:26</t>
  </si>
  <si>
    <t>03:08:080227:37</t>
  </si>
  <si>
    <t>Ветлечебница,6-2</t>
  </si>
  <si>
    <t>ул.Иркутская, 8-1</t>
  </si>
  <si>
    <t>ул.Иркутская, 8-2</t>
  </si>
  <si>
    <t>ул.Иркутская, 11-2</t>
  </si>
  <si>
    <t>ул.Пушкина, 8</t>
  </si>
  <si>
    <t>ул.Пушкина, 10-1</t>
  </si>
  <si>
    <t>ул.Партизанская,13-4</t>
  </si>
  <si>
    <t>ул.Партизанская, 32</t>
  </si>
  <si>
    <t>03:08:080239:47</t>
  </si>
  <si>
    <t>20.05.2009г.</t>
  </si>
  <si>
    <t>17.02.2011г.</t>
  </si>
  <si>
    <t>Аренда(Договор аренды имущества №6 от 02.07.2012г.</t>
  </si>
  <si>
    <t>27.05.2009г.</t>
  </si>
  <si>
    <t>03-03-08/014/2008-001</t>
  </si>
  <si>
    <t>01.06.2010г.</t>
  </si>
  <si>
    <t>06.03.2012г.</t>
  </si>
  <si>
    <t>Постановление №6 от 06.05.2009г."О создании Автономного учреждения по благоустройству"</t>
  </si>
  <si>
    <t>Перечень имущества, закрепляемого на праве оперитивного управления АУБ "Халюта"</t>
  </si>
  <si>
    <t>Постановление №6 от 06.05.2009г."О создании Автономного учреждения по благоустройству"Аренда(Договор аренды имущества №1 от 25.06.2013г.</t>
  </si>
  <si>
    <t>Перечень имущества, закрепляемого на праве оперитивного управления АУБ "Халюта"переданы, акт от12.01.2012 №00000005</t>
  </si>
  <si>
    <t>Договор о передаче объектовв оперативное управление от 01.06.2009г.</t>
  </si>
  <si>
    <t>Территория очистных сооружений</t>
  </si>
  <si>
    <r>
      <t>Республика Бурятия, Иволгинский район,</t>
    </r>
    <r>
      <rPr>
        <b/>
        <sz val="8"/>
        <rFont val="Arial"/>
        <family val="2"/>
      </rPr>
      <t xml:space="preserve"> с. Иволгинск</t>
    </r>
  </si>
  <si>
    <t>Здание очистных сооружений</t>
  </si>
  <si>
    <t>03-03-08/009/2007-225</t>
  </si>
  <si>
    <t xml:space="preserve"> </t>
  </si>
  <si>
    <t>Нежилое здание-1 этажное, литераБ,Б1,Б2,Б3,Б4,Г,Д,Д1,Е, общая площадь 1269,8 кв.м. Условный номер-03-03-08/008/2007-225</t>
  </si>
  <si>
    <t>1.1.</t>
  </si>
  <si>
    <t>бытовая</t>
  </si>
  <si>
    <t>1.2.</t>
  </si>
  <si>
    <t>душевая</t>
  </si>
  <si>
    <t>1.3.</t>
  </si>
  <si>
    <t>сушильная</t>
  </si>
  <si>
    <t>1.4.</t>
  </si>
  <si>
    <t>кабинет для мастера</t>
  </si>
  <si>
    <t>1.5.</t>
  </si>
  <si>
    <t>кабинет для вентилятора</t>
  </si>
  <si>
    <t>1.6.</t>
  </si>
  <si>
    <t>ул.Луговая,4-1, год постройки-1986</t>
  </si>
  <si>
    <t>Раздел №2 Движимое имущество</t>
  </si>
  <si>
    <t>Щит информационный *1.23 8.2.1 (50м), внимание школа</t>
  </si>
  <si>
    <t>РБ, Иволгинский район, с.Иволгинск</t>
  </si>
  <si>
    <t>Кадастровая стоимость движимого имущества</t>
  </si>
  <si>
    <t>Устройство летнего водопровода</t>
  </si>
  <si>
    <t>Уличное освещение с.Каленово ул.Толстихина</t>
  </si>
  <si>
    <t>Уличное освещение с.В.Иволга</t>
  </si>
  <si>
    <t>Уличное освещение с.Красноярово ул.Партизанская</t>
  </si>
  <si>
    <t>Уличное освещение с.иволгинск, ул.Гаськова, ул.Цыдендашиева</t>
  </si>
  <si>
    <t>Ограждение к памятнику погибшим на войне</t>
  </si>
  <si>
    <t>Качели балансированные</t>
  </si>
  <si>
    <t>Качели на стойках</t>
  </si>
  <si>
    <t>Тоннель горизонтальный</t>
  </si>
  <si>
    <t xml:space="preserve">Турник разновысотный </t>
  </si>
  <si>
    <t>10500.00</t>
  </si>
  <si>
    <t>Ск-4 Детский комплекс МАУГЛИ</t>
  </si>
  <si>
    <t>К-13 качалка на пружине 2-х местная</t>
  </si>
  <si>
    <t>Детский комплекс МАУГЛИ</t>
  </si>
  <si>
    <t>Песочница</t>
  </si>
  <si>
    <t>Рукоход</t>
  </si>
  <si>
    <t>Скамейка кованная</t>
  </si>
  <si>
    <t>Вазон бетонный</t>
  </si>
  <si>
    <t>Тренажер</t>
  </si>
  <si>
    <t>Тренажер уличный для ног</t>
  </si>
  <si>
    <t>Детский игровой комплекс</t>
  </si>
  <si>
    <t>Знак дорожный 5.19.1 пешеходный переход-10 шт</t>
  </si>
  <si>
    <t>__________________МункуевА.Ц.</t>
  </si>
  <si>
    <t xml:space="preserve"> Глава муниципального образования сельского поселения "Иволгинское"</t>
  </si>
  <si>
    <t>Реест муницпального имущества на 01.10.2019  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</si>
</sst>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0.00;[Red]\-0.00"/>
    <numFmt numFmtId="175" formatCode="0;[Red]\-0"/>
    <numFmt numFmtId="176" formatCode="0.00_ ;\-0.00\ "/>
  </numFmts>
  <fonts count="55">
    <font>
      <sz val="8"/>
      <name val="Arial"/>
      <family val="2"/>
    </font>
    <font>
      <b/>
      <sz val="12"/>
      <name val="Arial"/>
      <family val="2"/>
    </font>
    <font>
      <b/>
      <sz val="8"/>
      <color indexed="24"/>
      <name val="Arial"/>
      <family val="2"/>
    </font>
    <font>
      <b/>
      <sz val="10"/>
      <name val="Arial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8"/>
      <color indexed="10"/>
      <name val="Arial CYR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color indexed="24"/>
      <name val="Arial"/>
      <family val="2"/>
    </font>
    <font>
      <b/>
      <sz val="8"/>
      <color indexed="9"/>
      <name val="Arial"/>
      <family val="2"/>
    </font>
    <font>
      <sz val="10"/>
      <name val="Arial"/>
      <family val="2"/>
    </font>
    <font>
      <sz val="8"/>
      <color indexed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 style="thin">
        <color indexed="29"/>
      </left>
      <right style="thin">
        <color indexed="29"/>
      </right>
      <top>
        <color indexed="63"/>
      </top>
      <bottom style="thin">
        <color indexed="2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29"/>
      </left>
      <right>
        <color indexed="63"/>
      </right>
      <top style="thin">
        <color indexed="29"/>
      </top>
      <bottom style="thin">
        <color indexed="29"/>
      </bottom>
    </border>
    <border>
      <left style="thin"/>
      <right style="thin"/>
      <top>
        <color indexed="63"/>
      </top>
      <bottom style="thin"/>
    </border>
    <border>
      <left style="thin">
        <color indexed="29"/>
      </left>
      <right style="thin">
        <color indexed="29"/>
      </right>
      <top>
        <color indexed="63"/>
      </top>
      <bottom>
        <color indexed="63"/>
      </bottom>
    </border>
    <border>
      <left style="thin">
        <color indexed="29"/>
      </left>
      <right style="thin">
        <color indexed="29"/>
      </right>
      <top style="thin">
        <color indexed="29"/>
      </top>
      <bottom>
        <color indexed="63"/>
      </bottom>
    </border>
    <border>
      <left style="thin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29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26"/>
      </top>
      <bottom style="thin">
        <color indexed="26"/>
      </bottom>
    </border>
    <border>
      <left>
        <color indexed="63"/>
      </left>
      <right>
        <color indexed="63"/>
      </right>
      <top style="thin">
        <color indexed="2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6"/>
      </bottom>
    </border>
    <border>
      <left style="thin"/>
      <right style="thin">
        <color indexed="26"/>
      </right>
      <top style="thin">
        <color indexed="26"/>
      </top>
      <bottom>
        <color indexed="63"/>
      </bottom>
    </border>
    <border>
      <left style="thin"/>
      <right style="thin">
        <color indexed="26"/>
      </right>
      <top>
        <color indexed="63"/>
      </top>
      <bottom>
        <color indexed="63"/>
      </bottom>
    </border>
    <border>
      <left style="thin">
        <color indexed="26"/>
      </left>
      <right>
        <color indexed="63"/>
      </right>
      <top style="thin">
        <color indexed="26"/>
      </top>
      <bottom>
        <color indexed="63"/>
      </bottom>
    </border>
    <border>
      <left style="thin">
        <color indexed="26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26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32" borderId="0" applyNumberFormat="0" applyBorder="0" applyAlignment="0" applyProtection="0"/>
  </cellStyleXfs>
  <cellXfs count="38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 vertical="top"/>
    </xf>
    <xf numFmtId="0" fontId="0" fillId="0" borderId="10" xfId="0" applyBorder="1" applyAlignment="1">
      <alignment/>
    </xf>
    <xf numFmtId="0" fontId="0" fillId="0" borderId="11" xfId="0" applyNumberFormat="1" applyBorder="1" applyAlignment="1">
      <alignment horizontal="left" vertical="top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173" fontId="4" fillId="0" borderId="10" xfId="0" applyNumberFormat="1" applyFont="1" applyBorder="1" applyAlignment="1">
      <alignment/>
    </xf>
    <xf numFmtId="173" fontId="4" fillId="0" borderId="10" xfId="0" applyNumberFormat="1" applyFont="1" applyBorder="1" applyAlignment="1">
      <alignment horizontal="right"/>
    </xf>
    <xf numFmtId="173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vertical="top"/>
    </xf>
    <xf numFmtId="173" fontId="5" fillId="0" borderId="10" xfId="0" applyNumberFormat="1" applyFont="1" applyBorder="1" applyAlignment="1">
      <alignment vertical="top"/>
    </xf>
    <xf numFmtId="173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173" fontId="5" fillId="0" borderId="10" xfId="0" applyNumberFormat="1" applyFont="1" applyBorder="1" applyAlignment="1">
      <alignment horizontal="right"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top"/>
    </xf>
    <xf numFmtId="173" fontId="5" fillId="0" borderId="10" xfId="0" applyNumberFormat="1" applyFont="1" applyBorder="1" applyAlignment="1">
      <alignment horizontal="right" vertical="top"/>
    </xf>
    <xf numFmtId="0" fontId="0" fillId="0" borderId="12" xfId="0" applyNumberFormat="1" applyBorder="1" applyAlignment="1">
      <alignment horizontal="left" vertical="top" wrapText="1"/>
    </xf>
    <xf numFmtId="0" fontId="0" fillId="0" borderId="13" xfId="0" applyBorder="1" applyAlignment="1">
      <alignment horizontal="left"/>
    </xf>
    <xf numFmtId="0" fontId="0" fillId="0" borderId="10" xfId="0" applyBorder="1" applyAlignment="1">
      <alignment horizontal="left"/>
    </xf>
    <xf numFmtId="0" fontId="9" fillId="33" borderId="10" xfId="0" applyFont="1" applyFill="1" applyBorder="1" applyAlignment="1">
      <alignment/>
    </xf>
    <xf numFmtId="4" fontId="0" fillId="0" borderId="10" xfId="0" applyNumberFormat="1" applyFont="1" applyBorder="1" applyAlignment="1">
      <alignment horizontal="right" vertical="top"/>
    </xf>
    <xf numFmtId="1" fontId="0" fillId="0" borderId="10" xfId="0" applyNumberFormat="1" applyFont="1" applyBorder="1" applyAlignment="1">
      <alignment horizontal="right" vertical="top"/>
    </xf>
    <xf numFmtId="0" fontId="0" fillId="0" borderId="10" xfId="0" applyNumberFormat="1" applyBorder="1" applyAlignment="1">
      <alignment horizontal="center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4" fontId="8" fillId="33" borderId="10" xfId="0" applyNumberFormat="1" applyFont="1" applyFill="1" applyBorder="1" applyAlignment="1">
      <alignment horizontal="right" vertical="top"/>
    </xf>
    <xf numFmtId="0" fontId="0" fillId="0" borderId="10" xfId="0" applyBorder="1" applyAlignment="1">
      <alignment wrapText="1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right" vertical="top" wrapText="1"/>
    </xf>
    <xf numFmtId="2" fontId="0" fillId="0" borderId="10" xfId="0" applyNumberFormat="1" applyBorder="1" applyAlignment="1">
      <alignment/>
    </xf>
    <xf numFmtId="0" fontId="0" fillId="34" borderId="10" xfId="0" applyNumberFormat="1" applyFon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left" vertical="top" wrapText="1"/>
    </xf>
    <xf numFmtId="4" fontId="0" fillId="0" borderId="10" xfId="0" applyNumberFormat="1" applyBorder="1" applyAlignment="1">
      <alignment horizontal="right" vertical="top"/>
    </xf>
    <xf numFmtId="0" fontId="0" fillId="35" borderId="10" xfId="0" applyNumberFormat="1" applyFont="1" applyFill="1" applyBorder="1" applyAlignment="1">
      <alignment horizontal="left" vertical="top" wrapText="1"/>
    </xf>
    <xf numFmtId="4" fontId="0" fillId="33" borderId="10" xfId="0" applyNumberFormat="1" applyFont="1" applyFill="1" applyBorder="1" applyAlignment="1">
      <alignment horizontal="right" vertical="top"/>
    </xf>
    <xf numFmtId="4" fontId="3" fillId="0" borderId="10" xfId="0" applyNumberFormat="1" applyFont="1" applyBorder="1" applyAlignment="1">
      <alignment horizontal="right" vertical="top"/>
    </xf>
    <xf numFmtId="2" fontId="0" fillId="0" borderId="10" xfId="0" applyNumberFormat="1" applyFont="1" applyBorder="1" applyAlignment="1">
      <alignment horizontal="right" vertical="top"/>
    </xf>
    <xf numFmtId="2" fontId="0" fillId="0" borderId="10" xfId="0" applyNumberFormat="1" applyBorder="1" applyAlignment="1">
      <alignment horizontal="right" vertical="top"/>
    </xf>
    <xf numFmtId="0" fontId="0" fillId="0" borderId="10" xfId="0" applyNumberFormat="1" applyFill="1" applyBorder="1" applyAlignment="1">
      <alignment horizontal="left" vertical="top" wrapText="1"/>
    </xf>
    <xf numFmtId="49" fontId="0" fillId="0" borderId="10" xfId="0" applyNumberFormat="1" applyBorder="1" applyAlignment="1">
      <alignment wrapText="1"/>
    </xf>
    <xf numFmtId="0" fontId="0" fillId="0" borderId="0" xfId="0" applyAlignment="1">
      <alignment wrapText="1"/>
    </xf>
    <xf numFmtId="49" fontId="0" fillId="0" borderId="10" xfId="0" applyNumberFormat="1" applyBorder="1" applyAlignment="1">
      <alignment horizontal="left" vertical="top" wrapText="1"/>
    </xf>
    <xf numFmtId="0" fontId="0" fillId="0" borderId="10" xfId="0" applyBorder="1" applyAlignment="1">
      <alignment horizontal="right"/>
    </xf>
    <xf numFmtId="0" fontId="0" fillId="33" borderId="10" xfId="0" applyNumberFormat="1" applyFill="1" applyBorder="1" applyAlignment="1">
      <alignment horizontal="left" vertical="top" wrapText="1"/>
    </xf>
    <xf numFmtId="0" fontId="0" fillId="33" borderId="10" xfId="0" applyNumberFormat="1" applyFill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10" fillId="0" borderId="10" xfId="0" applyNumberFormat="1" applyFont="1" applyBorder="1" applyAlignment="1">
      <alignment horizontal="left" vertical="top" wrapText="1"/>
    </xf>
    <xf numFmtId="2" fontId="0" fillId="33" borderId="10" xfId="0" applyNumberFormat="1" applyFill="1" applyBorder="1" applyAlignment="1">
      <alignment/>
    </xf>
    <xf numFmtId="4" fontId="11" fillId="33" borderId="10" xfId="0" applyNumberFormat="1" applyFont="1" applyFill="1" applyBorder="1" applyAlignment="1">
      <alignment horizontal="right" vertical="top"/>
    </xf>
    <xf numFmtId="4" fontId="0" fillId="33" borderId="10" xfId="0" applyNumberFormat="1" applyFill="1" applyBorder="1" applyAlignment="1">
      <alignment horizontal="right" vertical="top"/>
    </xf>
    <xf numFmtId="2" fontId="0" fillId="33" borderId="10" xfId="0" applyNumberFormat="1" applyFont="1" applyFill="1" applyBorder="1" applyAlignment="1">
      <alignment horizontal="right" vertical="top"/>
    </xf>
    <xf numFmtId="0" fontId="11" fillId="0" borderId="10" xfId="0" applyFont="1" applyBorder="1" applyAlignment="1">
      <alignment/>
    </xf>
    <xf numFmtId="2" fontId="11" fillId="0" borderId="10" xfId="0" applyNumberFormat="1" applyFont="1" applyBorder="1" applyAlignment="1">
      <alignment horizontal="right" vertical="top"/>
    </xf>
    <xf numFmtId="4" fontId="0" fillId="33" borderId="10" xfId="0" applyNumberFormat="1" applyFont="1" applyFill="1" applyBorder="1" applyAlignment="1">
      <alignment horizontal="right" vertical="top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33" borderId="10" xfId="0" applyNumberFormat="1" applyFont="1" applyFill="1" applyBorder="1" applyAlignment="1">
      <alignment horizontal="left" vertical="top" wrapText="1"/>
    </xf>
    <xf numFmtId="0" fontId="5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 vertical="top" wrapText="1"/>
    </xf>
    <xf numFmtId="4" fontId="0" fillId="33" borderId="14" xfId="0" applyNumberFormat="1" applyFont="1" applyFill="1" applyBorder="1" applyAlignment="1">
      <alignment horizontal="right" vertical="top"/>
    </xf>
    <xf numFmtId="1" fontId="0" fillId="33" borderId="10" xfId="0" applyNumberFormat="1" applyFont="1" applyFill="1" applyBorder="1" applyAlignment="1">
      <alignment horizontal="right" vertical="top"/>
    </xf>
    <xf numFmtId="0" fontId="0" fillId="33" borderId="10" xfId="0" applyFill="1" applyBorder="1" applyAlignment="1">
      <alignment wrapText="1"/>
    </xf>
    <xf numFmtId="4" fontId="0" fillId="33" borderId="15" xfId="0" applyNumberFormat="1" applyFont="1" applyFill="1" applyBorder="1" applyAlignment="1">
      <alignment horizontal="right" vertical="top"/>
    </xf>
    <xf numFmtId="1" fontId="0" fillId="33" borderId="14" xfId="0" applyNumberFormat="1" applyFont="1" applyFill="1" applyBorder="1" applyAlignment="1">
      <alignment horizontal="right" vertical="top"/>
    </xf>
    <xf numFmtId="2" fontId="3" fillId="33" borderId="10" xfId="0" applyNumberFormat="1" applyFont="1" applyFill="1" applyBorder="1" applyAlignment="1">
      <alignment/>
    </xf>
    <xf numFmtId="49" fontId="0" fillId="0" borderId="10" xfId="0" applyNumberFormat="1" applyFill="1" applyBorder="1" applyAlignment="1">
      <alignment horizontal="left" vertical="top" wrapText="1"/>
    </xf>
    <xf numFmtId="0" fontId="10" fillId="33" borderId="10" xfId="0" applyNumberFormat="1" applyFont="1" applyFill="1" applyBorder="1" applyAlignment="1">
      <alignment horizontal="left" vertical="top" wrapText="1"/>
    </xf>
    <xf numFmtId="0" fontId="0" fillId="33" borderId="10" xfId="0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0" fillId="0" borderId="16" xfId="0" applyFill="1" applyBorder="1" applyAlignment="1">
      <alignment/>
    </xf>
    <xf numFmtId="2" fontId="0" fillId="0" borderId="10" xfId="0" applyNumberFormat="1" applyFont="1" applyBorder="1" applyAlignment="1">
      <alignment horizontal="right" vertical="top"/>
    </xf>
    <xf numFmtId="4" fontId="0" fillId="0" borderId="10" xfId="0" applyNumberFormat="1" applyFont="1" applyBorder="1" applyAlignment="1">
      <alignment horizontal="right" vertical="top"/>
    </xf>
    <xf numFmtId="0" fontId="10" fillId="0" borderId="10" xfId="0" applyNumberFormat="1" applyFont="1" applyBorder="1" applyAlignment="1">
      <alignment horizontal="center" vertical="top" wrapText="1"/>
    </xf>
    <xf numFmtId="0" fontId="0" fillId="33" borderId="0" xfId="0" applyFill="1" applyAlignment="1">
      <alignment/>
    </xf>
    <xf numFmtId="0" fontId="15" fillId="0" borderId="10" xfId="0" applyFont="1" applyBorder="1" applyAlignment="1">
      <alignment horizontal="left" vertical="top" wrapText="1"/>
    </xf>
    <xf numFmtId="4" fontId="13" fillId="0" borderId="10" xfId="0" applyNumberFormat="1" applyFont="1" applyBorder="1" applyAlignment="1">
      <alignment horizontal="right" vertical="top"/>
    </xf>
    <xf numFmtId="4" fontId="15" fillId="0" borderId="10" xfId="0" applyNumberFormat="1" applyFont="1" applyBorder="1" applyAlignment="1">
      <alignment horizontal="right" vertical="top"/>
    </xf>
    <xf numFmtId="0" fontId="15" fillId="0" borderId="10" xfId="0" applyFont="1" applyBorder="1" applyAlignment="1">
      <alignment/>
    </xf>
    <xf numFmtId="0" fontId="15" fillId="33" borderId="10" xfId="0" applyNumberFormat="1" applyFont="1" applyFill="1" applyBorder="1" applyAlignment="1">
      <alignment horizontal="left" vertical="top" wrapText="1"/>
    </xf>
    <xf numFmtId="0" fontId="15" fillId="0" borderId="13" xfId="0" applyFont="1" applyBorder="1" applyAlignment="1">
      <alignment/>
    </xf>
    <xf numFmtId="0" fontId="0" fillId="0" borderId="0" xfId="0" applyFont="1" applyAlignment="1">
      <alignment/>
    </xf>
    <xf numFmtId="0" fontId="15" fillId="0" borderId="10" xfId="0" applyFont="1" applyBorder="1" applyAlignment="1">
      <alignment wrapText="1"/>
    </xf>
    <xf numFmtId="4" fontId="17" fillId="36" borderId="10" xfId="0" applyNumberFormat="1" applyFont="1" applyFill="1" applyBorder="1" applyAlignment="1">
      <alignment horizontal="right" vertical="top"/>
    </xf>
    <xf numFmtId="4" fontId="15" fillId="0" borderId="10" xfId="0" applyNumberFormat="1" applyFont="1" applyBorder="1" applyAlignment="1">
      <alignment/>
    </xf>
    <xf numFmtId="0" fontId="0" fillId="33" borderId="0" xfId="0" applyFont="1" applyFill="1" applyAlignment="1">
      <alignment horizontal="left"/>
    </xf>
    <xf numFmtId="0" fontId="18" fillId="33" borderId="10" xfId="0" applyNumberFormat="1" applyFont="1" applyFill="1" applyBorder="1" applyAlignment="1">
      <alignment horizontal="left" vertical="top" wrapText="1"/>
    </xf>
    <xf numFmtId="4" fontId="18" fillId="33" borderId="10" xfId="0" applyNumberFormat="1" applyFont="1" applyFill="1" applyBorder="1" applyAlignment="1">
      <alignment horizontal="right" vertical="top"/>
    </xf>
    <xf numFmtId="1" fontId="0" fillId="0" borderId="10" xfId="0" applyNumberFormat="1" applyFont="1" applyBorder="1" applyAlignment="1">
      <alignment horizontal="left" vertical="top" wrapText="1" indent="6"/>
    </xf>
    <xf numFmtId="4" fontId="0" fillId="33" borderId="10" xfId="0" applyNumberFormat="1" applyFont="1" applyFill="1" applyBorder="1" applyAlignment="1">
      <alignment horizontal="right" vertical="top"/>
    </xf>
    <xf numFmtId="0" fontId="0" fillId="33" borderId="10" xfId="0" applyNumberFormat="1" applyFont="1" applyFill="1" applyBorder="1" applyAlignment="1">
      <alignment horizontal="left" vertical="top" wrapText="1"/>
    </xf>
    <xf numFmtId="0" fontId="0" fillId="0" borderId="13" xfId="0" applyFont="1" applyBorder="1" applyAlignment="1">
      <alignment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wrapText="1"/>
    </xf>
    <xf numFmtId="1" fontId="0" fillId="0" borderId="10" xfId="0" applyNumberFormat="1" applyFont="1" applyBorder="1" applyAlignment="1">
      <alignment horizontal="left" vertical="top" wrapText="1" indent="6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4" fontId="0" fillId="0" borderId="10" xfId="0" applyNumberFormat="1" applyFont="1" applyBorder="1" applyAlignment="1">
      <alignment horizontal="right" vertical="top"/>
    </xf>
    <xf numFmtId="0" fontId="0" fillId="0" borderId="13" xfId="0" applyFont="1" applyBorder="1" applyAlignment="1">
      <alignment wrapText="1"/>
    </xf>
    <xf numFmtId="2" fontId="0" fillId="0" borderId="10" xfId="0" applyNumberFormat="1" applyFont="1" applyBorder="1" applyAlignment="1">
      <alignment horizontal="right" vertical="top"/>
    </xf>
    <xf numFmtId="1" fontId="0" fillId="33" borderId="10" xfId="0" applyNumberFormat="1" applyFont="1" applyFill="1" applyBorder="1" applyAlignment="1">
      <alignment horizontal="left" vertical="top" wrapText="1" indent="6"/>
    </xf>
    <xf numFmtId="0" fontId="0" fillId="0" borderId="10" xfId="0" applyNumberFormat="1" applyFont="1" applyFill="1" applyBorder="1" applyAlignment="1">
      <alignment horizontal="left" vertical="top" wrapText="1"/>
    </xf>
    <xf numFmtId="4" fontId="0" fillId="33" borderId="10" xfId="0" applyNumberFormat="1" applyFont="1" applyFill="1" applyBorder="1" applyAlignment="1">
      <alignment horizontal="right" vertical="top" wrapText="1"/>
    </xf>
    <xf numFmtId="0" fontId="2" fillId="33" borderId="10" xfId="0" applyNumberFormat="1" applyFont="1" applyFill="1" applyBorder="1" applyAlignment="1">
      <alignment horizontal="left" vertical="top" wrapText="1"/>
    </xf>
    <xf numFmtId="4" fontId="0" fillId="33" borderId="10" xfId="0" applyNumberFormat="1" applyFont="1" applyFill="1" applyBorder="1" applyAlignment="1">
      <alignment horizontal="right" vertical="top" wrapText="1"/>
    </xf>
    <xf numFmtId="4" fontId="0" fillId="33" borderId="10" xfId="0" applyNumberFormat="1" applyFont="1" applyFill="1" applyBorder="1" applyAlignment="1">
      <alignment horizontal="right" vertical="top"/>
    </xf>
    <xf numFmtId="1" fontId="0" fillId="33" borderId="10" xfId="0" applyNumberFormat="1" applyFont="1" applyFill="1" applyBorder="1" applyAlignment="1">
      <alignment horizontal="left" vertical="top" wrapText="1" indent="6"/>
    </xf>
    <xf numFmtId="1" fontId="0" fillId="0" borderId="10" xfId="0" applyNumberFormat="1" applyFont="1" applyFill="1" applyBorder="1" applyAlignment="1">
      <alignment horizontal="left" vertical="top" wrapText="1" indent="6"/>
    </xf>
    <xf numFmtId="4" fontId="2" fillId="36" borderId="10" xfId="0" applyNumberFormat="1" applyFont="1" applyFill="1" applyBorder="1" applyAlignment="1">
      <alignment horizontal="right" vertical="top"/>
    </xf>
    <xf numFmtId="0" fontId="0" fillId="33" borderId="10" xfId="0" applyNumberFormat="1" applyFont="1" applyFill="1" applyBorder="1" applyAlignment="1">
      <alignment horizontal="left" vertical="top" wrapText="1"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 horizontal="left" vertical="top" wrapText="1" indent="6"/>
    </xf>
    <xf numFmtId="1" fontId="0" fillId="33" borderId="17" xfId="0" applyNumberFormat="1" applyFont="1" applyFill="1" applyBorder="1" applyAlignment="1">
      <alignment horizontal="left" vertical="top" wrapText="1" indent="6"/>
    </xf>
    <xf numFmtId="0" fontId="0" fillId="33" borderId="10" xfId="0" applyFont="1" applyFill="1" applyBorder="1" applyAlignment="1">
      <alignment horizontal="left"/>
    </xf>
    <xf numFmtId="1" fontId="0" fillId="0" borderId="18" xfId="0" applyNumberFormat="1" applyFont="1" applyFill="1" applyBorder="1" applyAlignment="1">
      <alignment horizontal="left" vertical="top" wrapText="1" indent="6"/>
    </xf>
    <xf numFmtId="4" fontId="0" fillId="37" borderId="10" xfId="0" applyNumberFormat="1" applyFont="1" applyFill="1" applyBorder="1" applyAlignment="1">
      <alignment horizontal="right" vertical="top"/>
    </xf>
    <xf numFmtId="49" fontId="0" fillId="0" borderId="10" xfId="0" applyNumberFormat="1" applyFont="1" applyBorder="1" applyAlignment="1">
      <alignment horizontal="left" vertical="top" wrapText="1"/>
    </xf>
    <xf numFmtId="2" fontId="0" fillId="33" borderId="10" xfId="0" applyNumberFormat="1" applyFont="1" applyFill="1" applyBorder="1" applyAlignment="1">
      <alignment horizontal="right" vertical="top"/>
    </xf>
    <xf numFmtId="4" fontId="0" fillId="0" borderId="10" xfId="0" applyNumberFormat="1" applyFont="1" applyBorder="1" applyAlignment="1">
      <alignment horizontal="right" vertical="top" wrapText="1"/>
    </xf>
    <xf numFmtId="0" fontId="0" fillId="38" borderId="10" xfId="0" applyFill="1" applyBorder="1" applyAlignment="1">
      <alignment wrapText="1"/>
    </xf>
    <xf numFmtId="0" fontId="0" fillId="0" borderId="19" xfId="0" applyNumberFormat="1" applyBorder="1" applyAlignment="1">
      <alignment horizontal="left" vertical="top" wrapText="1"/>
    </xf>
    <xf numFmtId="0" fontId="9" fillId="0" borderId="10" xfId="0" applyNumberFormat="1" applyFont="1" applyBorder="1" applyAlignment="1">
      <alignment horizontal="left" vertical="top" wrapText="1"/>
    </xf>
    <xf numFmtId="0" fontId="5" fillId="0" borderId="18" xfId="0" applyFont="1" applyBorder="1" applyAlignment="1">
      <alignment/>
    </xf>
    <xf numFmtId="173" fontId="5" fillId="0" borderId="18" xfId="0" applyNumberFormat="1" applyFont="1" applyBorder="1" applyAlignment="1">
      <alignment/>
    </xf>
    <xf numFmtId="0" fontId="0" fillId="0" borderId="18" xfId="0" applyBorder="1" applyAlignment="1">
      <alignment wrapText="1"/>
    </xf>
    <xf numFmtId="20" fontId="5" fillId="0" borderId="10" xfId="0" applyNumberFormat="1" applyFont="1" applyBorder="1" applyAlignment="1">
      <alignment wrapText="1"/>
    </xf>
    <xf numFmtId="20" fontId="5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20" xfId="0" applyNumberFormat="1" applyBorder="1" applyAlignment="1">
      <alignment horizontal="left" vertical="top" wrapText="1"/>
    </xf>
    <xf numFmtId="0" fontId="0" fillId="37" borderId="10" xfId="0" applyNumberFormat="1" applyFont="1" applyFill="1" applyBorder="1" applyAlignment="1">
      <alignment horizontal="left" vertical="top" wrapText="1"/>
    </xf>
    <xf numFmtId="4" fontId="0" fillId="37" borderId="14" xfId="0" applyNumberFormat="1" applyFont="1" applyFill="1" applyBorder="1" applyAlignment="1">
      <alignment horizontal="right" vertical="top"/>
    </xf>
    <xf numFmtId="1" fontId="0" fillId="37" borderId="10" xfId="0" applyNumberFormat="1" applyFont="1" applyFill="1" applyBorder="1" applyAlignment="1">
      <alignment horizontal="right" vertical="top"/>
    </xf>
    <xf numFmtId="0" fontId="0" fillId="37" borderId="10" xfId="0" applyNumberFormat="1" applyFont="1" applyFill="1" applyBorder="1" applyAlignment="1">
      <alignment horizontal="left" vertical="top" wrapText="1"/>
    </xf>
    <xf numFmtId="0" fontId="0" fillId="37" borderId="10" xfId="0" applyFill="1" applyBorder="1" applyAlignment="1">
      <alignment horizontal="left"/>
    </xf>
    <xf numFmtId="4" fontId="0" fillId="37" borderId="15" xfId="0" applyNumberFormat="1" applyFont="1" applyFill="1" applyBorder="1" applyAlignment="1">
      <alignment horizontal="right" vertical="top"/>
    </xf>
    <xf numFmtId="1" fontId="0" fillId="37" borderId="14" xfId="0" applyNumberFormat="1" applyFont="1" applyFill="1" applyBorder="1" applyAlignment="1">
      <alignment horizontal="right" vertical="top"/>
    </xf>
    <xf numFmtId="4" fontId="0" fillId="37" borderId="10" xfId="0" applyNumberFormat="1" applyFont="1" applyFill="1" applyBorder="1" applyAlignment="1">
      <alignment horizontal="right" vertical="top"/>
    </xf>
    <xf numFmtId="0" fontId="10" fillId="37" borderId="10" xfId="0" applyNumberFormat="1" applyFont="1" applyFill="1" applyBorder="1" applyAlignment="1">
      <alignment horizontal="left" vertical="top" wrapText="1"/>
    </xf>
    <xf numFmtId="0" fontId="10" fillId="37" borderId="10" xfId="0" applyNumberFormat="1" applyFont="1" applyFill="1" applyBorder="1" applyAlignment="1">
      <alignment horizontal="left" vertical="top" wrapText="1"/>
    </xf>
    <xf numFmtId="1" fontId="0" fillId="37" borderId="10" xfId="0" applyNumberFormat="1" applyFont="1" applyFill="1" applyBorder="1" applyAlignment="1">
      <alignment horizontal="right" vertical="top"/>
    </xf>
    <xf numFmtId="2" fontId="0" fillId="37" borderId="10" xfId="0" applyNumberFormat="1" applyFont="1" applyFill="1" applyBorder="1" applyAlignment="1">
      <alignment horizontal="right" vertical="top"/>
    </xf>
    <xf numFmtId="0" fontId="0" fillId="37" borderId="10" xfId="0" applyFont="1" applyFill="1" applyBorder="1" applyAlignment="1">
      <alignment horizontal="right"/>
    </xf>
    <xf numFmtId="4" fontId="0" fillId="37" borderId="18" xfId="0" applyNumberFormat="1" applyFont="1" applyFill="1" applyBorder="1" applyAlignment="1">
      <alignment horizontal="right" vertical="top"/>
    </xf>
    <xf numFmtId="0" fontId="0" fillId="37" borderId="18" xfId="0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wrapText="1"/>
    </xf>
    <xf numFmtId="0" fontId="17" fillId="33" borderId="10" xfId="0" applyNumberFormat="1" applyFont="1" applyFill="1" applyBorder="1" applyAlignment="1">
      <alignment horizontal="left" vertical="top"/>
    </xf>
    <xf numFmtId="49" fontId="0" fillId="0" borderId="10" xfId="0" applyNumberFormat="1" applyFont="1" applyBorder="1" applyAlignment="1">
      <alignment horizontal="center" vertical="top" wrapText="1"/>
    </xf>
    <xf numFmtId="49" fontId="0" fillId="33" borderId="10" xfId="0" applyNumberFormat="1" applyFill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 vertical="top" wrapText="1"/>
    </xf>
    <xf numFmtId="1" fontId="0" fillId="0" borderId="10" xfId="0" applyNumberFormat="1" applyBorder="1" applyAlignment="1">
      <alignment horizontal="left" vertical="top" wrapText="1" indent="6"/>
    </xf>
    <xf numFmtId="1" fontId="15" fillId="0" borderId="10" xfId="0" applyNumberFormat="1" applyFont="1" applyBorder="1" applyAlignment="1">
      <alignment horizontal="left" vertical="top" wrapText="1" indent="6"/>
    </xf>
    <xf numFmtId="49" fontId="0" fillId="0" borderId="21" xfId="0" applyNumberFormat="1" applyBorder="1" applyAlignment="1">
      <alignment horizontal="center" vertical="top" wrapText="1"/>
    </xf>
    <xf numFmtId="0" fontId="0" fillId="33" borderId="16" xfId="0" applyNumberFormat="1" applyFont="1" applyFill="1" applyBorder="1" applyAlignment="1">
      <alignment horizontal="left" vertical="top" wrapText="1"/>
    </xf>
    <xf numFmtId="0" fontId="8" fillId="33" borderId="16" xfId="0" applyNumberFormat="1" applyFont="1" applyFill="1" applyBorder="1" applyAlignment="1">
      <alignment horizontal="left" vertical="top" wrapText="1"/>
    </xf>
    <xf numFmtId="4" fontId="8" fillId="33" borderId="16" xfId="0" applyNumberFormat="1" applyFont="1" applyFill="1" applyBorder="1" applyAlignment="1">
      <alignment horizontal="right" vertical="top"/>
    </xf>
    <xf numFmtId="0" fontId="9" fillId="33" borderId="16" xfId="0" applyFont="1" applyFill="1" applyBorder="1" applyAlignment="1">
      <alignment/>
    </xf>
    <xf numFmtId="4" fontId="0" fillId="38" borderId="10" xfId="0" applyNumberFormat="1" applyFont="1" applyFill="1" applyBorder="1" applyAlignment="1">
      <alignment horizontal="right" vertical="top"/>
    </xf>
    <xf numFmtId="1" fontId="0" fillId="38" borderId="10" xfId="0" applyNumberFormat="1" applyFont="1" applyFill="1" applyBorder="1" applyAlignment="1">
      <alignment horizontal="right" vertical="top"/>
    </xf>
    <xf numFmtId="0" fontId="0" fillId="38" borderId="10" xfId="0" applyNumberFormat="1" applyFill="1" applyBorder="1" applyAlignment="1">
      <alignment horizontal="left" vertical="top" wrapText="1"/>
    </xf>
    <xf numFmtId="0" fontId="0" fillId="38" borderId="10" xfId="0" applyFill="1" applyBorder="1" applyAlignment="1">
      <alignment/>
    </xf>
    <xf numFmtId="1" fontId="0" fillId="0" borderId="10" xfId="0" applyNumberFormat="1" applyFont="1" applyBorder="1" applyAlignment="1">
      <alignment horizontal="left" vertical="top" wrapText="1" indent="6"/>
    </xf>
    <xf numFmtId="0" fontId="0" fillId="0" borderId="0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37" borderId="10" xfId="0" applyFill="1" applyBorder="1" applyAlignment="1">
      <alignment/>
    </xf>
    <xf numFmtId="0" fontId="0" fillId="37" borderId="10" xfId="0" applyFill="1" applyBorder="1" applyAlignment="1">
      <alignment wrapText="1"/>
    </xf>
    <xf numFmtId="14" fontId="0" fillId="0" borderId="10" xfId="0" applyNumberFormat="1" applyBorder="1" applyAlignment="1">
      <alignment/>
    </xf>
    <xf numFmtId="0" fontId="0" fillId="0" borderId="10" xfId="0" applyFill="1" applyBorder="1" applyAlignment="1">
      <alignment vertical="top"/>
    </xf>
    <xf numFmtId="4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14" fontId="0" fillId="0" borderId="10" xfId="0" applyNumberFormat="1" applyBorder="1" applyAlignment="1">
      <alignment vertical="center"/>
    </xf>
    <xf numFmtId="0" fontId="0" fillId="33" borderId="10" xfId="0" applyNumberFormat="1" applyFill="1" applyBorder="1" applyAlignment="1">
      <alignment horizontal="center" vertical="center" wrapText="1"/>
    </xf>
    <xf numFmtId="4" fontId="0" fillId="0" borderId="10" xfId="0" applyNumberFormat="1" applyBorder="1" applyAlignment="1">
      <alignment horizontal="left" vertical="top" wrapText="1"/>
    </xf>
    <xf numFmtId="0" fontId="0" fillId="33" borderId="10" xfId="0" applyNumberFormat="1" applyFill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left" vertical="center" wrapText="1"/>
    </xf>
    <xf numFmtId="0" fontId="0" fillId="0" borderId="10" xfId="0" applyNumberFormat="1" applyBorder="1" applyAlignment="1">
      <alignment horizontal="left" vertical="center" wrapText="1"/>
    </xf>
    <xf numFmtId="0" fontId="0" fillId="0" borderId="10" xfId="0" applyBorder="1" applyAlignment="1">
      <alignment horizontal="left" wrapText="1"/>
    </xf>
    <xf numFmtId="0" fontId="0" fillId="0" borderId="10" xfId="0" applyNumberFormat="1" applyBorder="1" applyAlignment="1">
      <alignment horizontal="right" vertical="top" wrapText="1"/>
    </xf>
    <xf numFmtId="0" fontId="20" fillId="33" borderId="10" xfId="0" applyNumberFormat="1" applyFont="1" applyFill="1" applyBorder="1" applyAlignment="1">
      <alignment horizontal="center" vertical="top"/>
    </xf>
    <xf numFmtId="4" fontId="0" fillId="0" borderId="10" xfId="0" applyNumberFormat="1" applyFont="1" applyBorder="1" applyAlignment="1">
      <alignment horizontal="right"/>
    </xf>
    <xf numFmtId="2" fontId="19" fillId="0" borderId="10" xfId="0" applyNumberFormat="1" applyFont="1" applyBorder="1" applyAlignment="1">
      <alignment horizontal="right"/>
    </xf>
    <xf numFmtId="2" fontId="19" fillId="0" borderId="10" xfId="0" applyNumberFormat="1" applyFont="1" applyBorder="1" applyAlignment="1">
      <alignment horizontal="right" vertical="center" wrapText="1"/>
    </xf>
    <xf numFmtId="0" fontId="0" fillId="37" borderId="10" xfId="0" applyNumberFormat="1" applyFill="1" applyBorder="1" applyAlignment="1">
      <alignment horizontal="left" vertical="top" wrapText="1"/>
    </xf>
    <xf numFmtId="173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horizontal="right" vertical="top"/>
    </xf>
    <xf numFmtId="0" fontId="5" fillId="0" borderId="10" xfId="0" applyFont="1" applyBorder="1" applyAlignment="1">
      <alignment horizontal="right"/>
    </xf>
    <xf numFmtId="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right" vertical="top" wrapText="1"/>
    </xf>
    <xf numFmtId="16" fontId="0" fillId="0" borderId="10" xfId="0" applyNumberFormat="1" applyBorder="1" applyAlignment="1">
      <alignment horizontal="center"/>
    </xf>
    <xf numFmtId="46" fontId="0" fillId="0" borderId="10" xfId="0" applyNumberFormat="1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13" xfId="0" applyBorder="1" applyAlignment="1">
      <alignment/>
    </xf>
    <xf numFmtId="16" fontId="0" fillId="0" borderId="10" xfId="0" applyNumberFormat="1" applyBorder="1" applyAlignment="1">
      <alignment wrapText="1"/>
    </xf>
    <xf numFmtId="173" fontId="4" fillId="0" borderId="10" xfId="0" applyNumberFormat="1" applyFont="1" applyBorder="1" applyAlignment="1">
      <alignment horizontal="center"/>
    </xf>
    <xf numFmtId="0" fontId="0" fillId="0" borderId="23" xfId="0" applyFont="1" applyBorder="1" applyAlignment="1">
      <alignment horizontal="left"/>
    </xf>
    <xf numFmtId="0" fontId="0" fillId="0" borderId="24" xfId="0" applyNumberFormat="1" applyBorder="1" applyAlignment="1">
      <alignment horizontal="left" vertical="top" wrapText="1"/>
    </xf>
    <xf numFmtId="0" fontId="5" fillId="0" borderId="23" xfId="0" applyFont="1" applyBorder="1" applyAlignment="1">
      <alignment/>
    </xf>
    <xf numFmtId="0" fontId="5" fillId="0" borderId="23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 wrapText="1"/>
    </xf>
    <xf numFmtId="176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0" fontId="5" fillId="0" borderId="13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5" fillId="39" borderId="10" xfId="0" applyFont="1" applyFill="1" applyBorder="1" applyAlignment="1">
      <alignment wrapText="1"/>
    </xf>
    <xf numFmtId="0" fontId="0" fillId="39" borderId="10" xfId="0" applyFont="1" applyFill="1" applyBorder="1" applyAlignment="1">
      <alignment wrapText="1"/>
    </xf>
    <xf numFmtId="0" fontId="5" fillId="39" borderId="13" xfId="0" applyFont="1" applyFill="1" applyBorder="1" applyAlignment="1">
      <alignment wrapText="1"/>
    </xf>
    <xf numFmtId="0" fontId="0" fillId="39" borderId="15" xfId="0" applyFont="1" applyFill="1" applyBorder="1" applyAlignment="1">
      <alignment wrapText="1"/>
    </xf>
    <xf numFmtId="0" fontId="0" fillId="39" borderId="14" xfId="0" applyFont="1" applyFill="1" applyBorder="1" applyAlignment="1">
      <alignment wrapText="1"/>
    </xf>
    <xf numFmtId="0" fontId="0" fillId="0" borderId="10" xfId="0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5" fillId="37" borderId="10" xfId="0" applyFont="1" applyFill="1" applyBorder="1" applyAlignment="1">
      <alignment wrapText="1"/>
    </xf>
    <xf numFmtId="0" fontId="0" fillId="37" borderId="10" xfId="0" applyFont="1" applyFill="1" applyBorder="1" applyAlignment="1">
      <alignment wrapText="1"/>
    </xf>
    <xf numFmtId="0" fontId="5" fillId="37" borderId="23" xfId="0" applyFont="1" applyFill="1" applyBorder="1" applyAlignment="1">
      <alignment wrapText="1"/>
    </xf>
    <xf numFmtId="0" fontId="0" fillId="37" borderId="23" xfId="0" applyFont="1" applyFill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3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5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5" fillId="39" borderId="10" xfId="0" applyFont="1" applyFill="1" applyBorder="1" applyAlignment="1">
      <alignment vertical="top" wrapText="1"/>
    </xf>
    <xf numFmtId="0" fontId="0" fillId="39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39" borderId="10" xfId="0" applyFont="1" applyFill="1" applyBorder="1" applyAlignment="1">
      <alignment horizontal="left" vertical="top" wrapText="1"/>
    </xf>
    <xf numFmtId="0" fontId="0" fillId="39" borderId="10" xfId="0" applyFont="1" applyFill="1" applyBorder="1" applyAlignment="1">
      <alignment horizontal="left" vertical="top" wrapText="1"/>
    </xf>
    <xf numFmtId="0" fontId="5" fillId="40" borderId="10" xfId="0" applyFont="1" applyFill="1" applyBorder="1" applyAlignment="1">
      <alignment wrapText="1"/>
    </xf>
    <xf numFmtId="0" fontId="0" fillId="40" borderId="10" xfId="0" applyFont="1" applyFill="1" applyBorder="1" applyAlignment="1">
      <alignment wrapText="1"/>
    </xf>
    <xf numFmtId="0" fontId="5" fillId="38" borderId="10" xfId="0" applyFont="1" applyFill="1" applyBorder="1" applyAlignment="1">
      <alignment wrapText="1"/>
    </xf>
    <xf numFmtId="0" fontId="0" fillId="38" borderId="10" xfId="0" applyFont="1" applyFill="1" applyBorder="1" applyAlignment="1">
      <alignment wrapText="1"/>
    </xf>
    <xf numFmtId="0" fontId="5" fillId="41" borderId="10" xfId="0" applyFont="1" applyFill="1" applyBorder="1" applyAlignment="1">
      <alignment wrapText="1"/>
    </xf>
    <xf numFmtId="0" fontId="0" fillId="41" borderId="10" xfId="0" applyFont="1" applyFill="1" applyBorder="1" applyAlignment="1">
      <alignment wrapText="1"/>
    </xf>
    <xf numFmtId="0" fontId="5" fillId="37" borderId="13" xfId="0" applyFont="1" applyFill="1" applyBorder="1" applyAlignment="1">
      <alignment wrapText="1"/>
    </xf>
    <xf numFmtId="0" fontId="0" fillId="37" borderId="15" xfId="0" applyFont="1" applyFill="1" applyBorder="1" applyAlignment="1">
      <alignment wrapText="1"/>
    </xf>
    <xf numFmtId="0" fontId="0" fillId="37" borderId="14" xfId="0" applyFont="1" applyFill="1" applyBorder="1" applyAlignment="1">
      <alignment wrapText="1"/>
    </xf>
    <xf numFmtId="0" fontId="5" fillId="38" borderId="13" xfId="0" applyFont="1" applyFill="1" applyBorder="1" applyAlignment="1">
      <alignment wrapText="1"/>
    </xf>
    <xf numFmtId="0" fontId="0" fillId="38" borderId="15" xfId="0" applyFont="1" applyFill="1" applyBorder="1" applyAlignment="1">
      <alignment wrapText="1"/>
    </xf>
    <xf numFmtId="0" fontId="0" fillId="38" borderId="14" xfId="0" applyFont="1" applyFill="1" applyBorder="1" applyAlignment="1">
      <alignment wrapText="1"/>
    </xf>
    <xf numFmtId="0" fontId="5" fillId="41" borderId="13" xfId="0" applyFont="1" applyFill="1" applyBorder="1" applyAlignment="1">
      <alignment wrapText="1"/>
    </xf>
    <xf numFmtId="0" fontId="0" fillId="41" borderId="15" xfId="0" applyFont="1" applyFill="1" applyBorder="1" applyAlignment="1">
      <alignment wrapText="1"/>
    </xf>
    <xf numFmtId="0" fontId="0" fillId="41" borderId="14" xfId="0" applyFont="1" applyFill="1" applyBorder="1" applyAlignment="1">
      <alignment wrapText="1"/>
    </xf>
    <xf numFmtId="0" fontId="5" fillId="38" borderId="15" xfId="0" applyFont="1" applyFill="1" applyBorder="1" applyAlignment="1">
      <alignment wrapText="1"/>
    </xf>
    <xf numFmtId="0" fontId="5" fillId="38" borderId="14" xfId="0" applyFont="1" applyFill="1" applyBorder="1" applyAlignment="1">
      <alignment wrapText="1"/>
    </xf>
    <xf numFmtId="0" fontId="5" fillId="39" borderId="15" xfId="0" applyFont="1" applyFill="1" applyBorder="1" applyAlignment="1">
      <alignment wrapText="1"/>
    </xf>
    <xf numFmtId="0" fontId="5" fillId="39" borderId="14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33" borderId="10" xfId="0" applyNumberFormat="1" applyFill="1" applyBorder="1" applyAlignment="1">
      <alignment horizontal="left" vertical="top" wrapText="1"/>
    </xf>
    <xf numFmtId="0" fontId="0" fillId="33" borderId="10" xfId="0" applyNumberFormat="1" applyFont="1" applyFill="1" applyBorder="1" applyAlignment="1">
      <alignment horizontal="left" vertical="top" wrapText="1"/>
    </xf>
    <xf numFmtId="0" fontId="17" fillId="33" borderId="13" xfId="0" applyNumberFormat="1" applyFont="1" applyFill="1" applyBorder="1" applyAlignment="1">
      <alignment horizontal="left" vertical="top" wrapText="1"/>
    </xf>
    <xf numFmtId="0" fontId="17" fillId="33" borderId="15" xfId="0" applyNumberFormat="1" applyFont="1" applyFill="1" applyBorder="1" applyAlignment="1">
      <alignment horizontal="left" vertical="top" wrapText="1"/>
    </xf>
    <xf numFmtId="0" fontId="17" fillId="33" borderId="14" xfId="0" applyNumberFormat="1" applyFont="1" applyFill="1" applyBorder="1" applyAlignment="1">
      <alignment horizontal="left" vertical="top" wrapText="1"/>
    </xf>
    <xf numFmtId="0" fontId="0" fillId="39" borderId="13" xfId="0" applyFill="1" applyBorder="1" applyAlignment="1">
      <alignment horizontal="left" wrapText="1"/>
    </xf>
    <xf numFmtId="0" fontId="0" fillId="39" borderId="15" xfId="0" applyFill="1" applyBorder="1" applyAlignment="1">
      <alignment horizontal="left" wrapText="1"/>
    </xf>
    <xf numFmtId="0" fontId="0" fillId="39" borderId="14" xfId="0" applyFill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0" fillId="38" borderId="10" xfId="0" applyNumberFormat="1" applyFont="1" applyFill="1" applyBorder="1" applyAlignment="1">
      <alignment horizontal="left" vertical="top" wrapText="1"/>
    </xf>
    <xf numFmtId="0" fontId="0" fillId="39" borderId="10" xfId="0" applyNumberFormat="1" applyFill="1" applyBorder="1" applyAlignment="1">
      <alignment horizontal="left" vertical="top" wrapText="1"/>
    </xf>
    <xf numFmtId="0" fontId="0" fillId="39" borderId="10" xfId="0" applyNumberFormat="1" applyFont="1" applyFill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top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top" wrapText="1"/>
    </xf>
    <xf numFmtId="0" fontId="0" fillId="33" borderId="10" xfId="0" applyFill="1" applyBorder="1" applyAlignment="1">
      <alignment horizontal="left" wrapText="1"/>
    </xf>
    <xf numFmtId="0" fontId="17" fillId="36" borderId="10" xfId="0" applyNumberFormat="1" applyFont="1" applyFill="1" applyBorder="1" applyAlignment="1">
      <alignment horizontal="left" vertical="top"/>
    </xf>
    <xf numFmtId="0" fontId="1" fillId="0" borderId="25" xfId="0" applyFont="1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10" fillId="37" borderId="10" xfId="0" applyFont="1" applyFill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0" fillId="37" borderId="10" xfId="0" applyNumberFormat="1" applyFill="1" applyBorder="1" applyAlignment="1">
      <alignment horizontal="left" vertical="top" wrapText="1"/>
    </xf>
    <xf numFmtId="0" fontId="0" fillId="37" borderId="10" xfId="0" applyNumberFormat="1" applyFont="1" applyFill="1" applyBorder="1" applyAlignment="1">
      <alignment horizontal="left" vertical="top" wrapText="1"/>
    </xf>
    <xf numFmtId="0" fontId="0" fillId="0" borderId="10" xfId="0" applyNumberFormat="1" applyBorder="1" applyAlignment="1">
      <alignment horizontal="left" vertical="top" wrapText="1"/>
    </xf>
    <xf numFmtId="0" fontId="0" fillId="38" borderId="10" xfId="0" applyNumberFormat="1" applyFill="1" applyBorder="1" applyAlignment="1">
      <alignment horizontal="left" vertical="top" wrapText="1"/>
    </xf>
    <xf numFmtId="0" fontId="10" fillId="37" borderId="10" xfId="0" applyNumberFormat="1" applyFont="1" applyFill="1" applyBorder="1" applyAlignment="1">
      <alignment horizontal="left" wrapText="1"/>
    </xf>
    <xf numFmtId="0" fontId="10" fillId="37" borderId="10" xfId="0" applyNumberFormat="1" applyFont="1" applyFill="1" applyBorder="1" applyAlignment="1">
      <alignment horizontal="left" vertical="top" wrapText="1"/>
    </xf>
    <xf numFmtId="0" fontId="0" fillId="37" borderId="10" xfId="0" applyNumberFormat="1" applyFont="1" applyFill="1" applyBorder="1" applyAlignment="1">
      <alignment horizontal="left" vertical="top" wrapText="1"/>
    </xf>
    <xf numFmtId="0" fontId="10" fillId="37" borderId="10" xfId="0" applyNumberFormat="1" applyFont="1" applyFill="1" applyBorder="1" applyAlignment="1">
      <alignment horizontal="left" vertical="center" wrapText="1"/>
    </xf>
    <xf numFmtId="0" fontId="2" fillId="36" borderId="10" xfId="0" applyNumberFormat="1" applyFont="1" applyFill="1" applyBorder="1" applyAlignment="1">
      <alignment horizontal="left" vertical="top"/>
    </xf>
    <xf numFmtId="0" fontId="10" fillId="37" borderId="10" xfId="0" applyFont="1" applyFill="1" applyBorder="1" applyAlignment="1">
      <alignment horizontal="left" vertical="top" wrapText="1"/>
    </xf>
    <xf numFmtId="0" fontId="10" fillId="37" borderId="13" xfId="0" applyFont="1" applyFill="1" applyBorder="1" applyAlignment="1">
      <alignment horizontal="left" wrapText="1"/>
    </xf>
    <xf numFmtId="0" fontId="10" fillId="37" borderId="15" xfId="0" applyFont="1" applyFill="1" applyBorder="1" applyAlignment="1">
      <alignment horizontal="left" wrapText="1"/>
    </xf>
    <xf numFmtId="0" fontId="10" fillId="37" borderId="14" xfId="0" applyFont="1" applyFill="1" applyBorder="1" applyAlignment="1">
      <alignment horizontal="left" wrapText="1"/>
    </xf>
    <xf numFmtId="0" fontId="10" fillId="37" borderId="10" xfId="0" applyFont="1" applyFill="1" applyBorder="1" applyAlignment="1">
      <alignment vertical="top" wrapText="1"/>
    </xf>
    <xf numFmtId="0" fontId="10" fillId="33" borderId="13" xfId="0" applyFont="1" applyFill="1" applyBorder="1" applyAlignment="1">
      <alignment horizontal="left" wrapText="1"/>
    </xf>
    <xf numFmtId="0" fontId="0" fillId="33" borderId="26" xfId="0" applyFont="1" applyFill="1" applyBorder="1" applyAlignment="1">
      <alignment horizontal="left" wrapText="1"/>
    </xf>
    <xf numFmtId="0" fontId="0" fillId="33" borderId="27" xfId="0" applyFont="1" applyFill="1" applyBorder="1" applyAlignment="1">
      <alignment horizontal="left" wrapText="1"/>
    </xf>
    <xf numFmtId="0" fontId="10" fillId="37" borderId="10" xfId="0" applyNumberFormat="1" applyFont="1" applyFill="1" applyBorder="1" applyAlignment="1">
      <alignment horizontal="left" wrapText="1"/>
    </xf>
    <xf numFmtId="0" fontId="0" fillId="37" borderId="10" xfId="0" applyFill="1" applyBorder="1" applyAlignment="1">
      <alignment horizontal="left" wrapText="1"/>
    </xf>
    <xf numFmtId="0" fontId="1" fillId="33" borderId="10" xfId="58" applyFont="1" applyFill="1" applyBorder="1" applyAlignment="1">
      <alignment wrapText="1"/>
      <protection/>
    </xf>
    <xf numFmtId="0" fontId="14" fillId="0" borderId="10" xfId="0" applyNumberFormat="1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6" fillId="0" borderId="10" xfId="0" applyNumberFormat="1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0" fillId="37" borderId="10" xfId="0" applyFont="1" applyFill="1" applyBorder="1" applyAlignment="1">
      <alignment horizontal="left" wrapText="1"/>
    </xf>
    <xf numFmtId="0" fontId="10" fillId="37" borderId="10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 wrapText="1"/>
    </xf>
    <xf numFmtId="0" fontId="10" fillId="37" borderId="10" xfId="0" applyFont="1" applyFill="1" applyBorder="1" applyAlignment="1">
      <alignment horizontal="left" wrapText="1"/>
    </xf>
    <xf numFmtId="0" fontId="10" fillId="37" borderId="10" xfId="0" applyFont="1" applyFill="1" applyBorder="1" applyAlignment="1">
      <alignment horizontal="left" vertical="top" wrapText="1"/>
    </xf>
    <xf numFmtId="0" fontId="3" fillId="33" borderId="10" xfId="0" applyNumberFormat="1" applyFont="1" applyFill="1" applyBorder="1" applyAlignment="1">
      <alignment horizontal="left" vertical="top" wrapText="1"/>
    </xf>
    <xf numFmtId="0" fontId="10" fillId="33" borderId="10" xfId="0" applyNumberFormat="1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left" vertical="top" wrapText="1"/>
    </xf>
    <xf numFmtId="0" fontId="12" fillId="33" borderId="10" xfId="0" applyNumberFormat="1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 wrapText="1"/>
    </xf>
    <xf numFmtId="0" fontId="0" fillId="37" borderId="10" xfId="0" applyFill="1" applyBorder="1" applyAlignment="1">
      <alignment horizontal="left" vertical="top" wrapText="1"/>
    </xf>
    <xf numFmtId="0" fontId="12" fillId="37" borderId="10" xfId="0" applyNumberFormat="1" applyFont="1" applyFill="1" applyBorder="1" applyAlignment="1">
      <alignment horizontal="left" vertical="top" wrapText="1"/>
    </xf>
    <xf numFmtId="0" fontId="10" fillId="37" borderId="10" xfId="58" applyFont="1" applyFill="1" applyBorder="1" applyAlignment="1">
      <alignment/>
      <protection/>
    </xf>
    <xf numFmtId="0" fontId="1" fillId="37" borderId="10" xfId="58" applyFont="1" applyFill="1" applyBorder="1" applyAlignment="1">
      <alignment wrapText="1"/>
      <protection/>
    </xf>
    <xf numFmtId="0" fontId="3" fillId="37" borderId="10" xfId="58" applyFont="1" applyFill="1" applyBorder="1" applyAlignment="1">
      <alignment wrapText="1"/>
      <protection/>
    </xf>
    <xf numFmtId="0" fontId="10" fillId="37" borderId="10" xfId="0" applyFont="1" applyFill="1" applyBorder="1" applyAlignment="1">
      <alignment vertical="top" wrapText="1"/>
    </xf>
    <xf numFmtId="0" fontId="12" fillId="37" borderId="10" xfId="58" applyFont="1" applyFill="1" applyBorder="1" applyAlignment="1">
      <alignment wrapText="1"/>
      <protection/>
    </xf>
    <xf numFmtId="0" fontId="0" fillId="33" borderId="13" xfId="0" applyFill="1" applyBorder="1" applyAlignment="1">
      <alignment horizontal="left" wrapText="1"/>
    </xf>
    <xf numFmtId="0" fontId="0" fillId="33" borderId="15" xfId="0" applyFill="1" applyBorder="1" applyAlignment="1">
      <alignment horizontal="left" wrapText="1"/>
    </xf>
    <xf numFmtId="0" fontId="0" fillId="33" borderId="14" xfId="0" applyFill="1" applyBorder="1" applyAlignment="1">
      <alignment horizontal="left" wrapText="1"/>
    </xf>
    <xf numFmtId="0" fontId="0" fillId="33" borderId="28" xfId="0" applyFill="1" applyBorder="1" applyAlignment="1">
      <alignment horizontal="left" wrapText="1"/>
    </xf>
    <xf numFmtId="0" fontId="0" fillId="33" borderId="29" xfId="0" applyFill="1" applyBorder="1" applyAlignment="1">
      <alignment horizontal="left" wrapText="1"/>
    </xf>
    <xf numFmtId="0" fontId="0" fillId="33" borderId="30" xfId="0" applyFill="1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0" fillId="0" borderId="0" xfId="0" applyAlignment="1">
      <alignment wrapText="1"/>
    </xf>
    <xf numFmtId="0" fontId="10" fillId="35" borderId="23" xfId="0" applyFont="1" applyFill="1" applyBorder="1" applyAlignment="1">
      <alignment wrapText="1"/>
    </xf>
    <xf numFmtId="0" fontId="10" fillId="35" borderId="16" xfId="0" applyFont="1" applyFill="1" applyBorder="1" applyAlignment="1">
      <alignment wrapText="1"/>
    </xf>
    <xf numFmtId="0" fontId="10" fillId="35" borderId="27" xfId="0" applyFont="1" applyFill="1" applyBorder="1" applyAlignment="1">
      <alignment wrapText="1"/>
    </xf>
    <xf numFmtId="0" fontId="10" fillId="35" borderId="22" xfId="0" applyFont="1" applyFill="1" applyBorder="1" applyAlignment="1">
      <alignment wrapText="1"/>
    </xf>
    <xf numFmtId="0" fontId="2" fillId="36" borderId="23" xfId="0" applyNumberFormat="1" applyFont="1" applyFill="1" applyBorder="1" applyAlignment="1">
      <alignment horizontal="left" vertical="top" wrapText="1"/>
    </xf>
    <xf numFmtId="0" fontId="0" fillId="0" borderId="16" xfId="0" applyFont="1" applyBorder="1" applyAlignment="1">
      <alignment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/>
    </xf>
    <xf numFmtId="0" fontId="2" fillId="36" borderId="34" xfId="0" applyNumberFormat="1" applyFont="1" applyFill="1" applyBorder="1" applyAlignment="1">
      <alignment horizontal="left" vertical="top" wrapText="1"/>
    </xf>
    <xf numFmtId="0" fontId="2" fillId="36" borderId="35" xfId="0" applyNumberFormat="1" applyFont="1" applyFill="1" applyBorder="1" applyAlignment="1">
      <alignment horizontal="left" vertical="top" wrapText="1"/>
    </xf>
    <xf numFmtId="0" fontId="2" fillId="36" borderId="36" xfId="0" applyNumberFormat="1" applyFont="1" applyFill="1" applyBorder="1" applyAlignment="1">
      <alignment horizontal="left" vertical="top" wrapText="1"/>
    </xf>
    <xf numFmtId="0" fontId="2" fillId="36" borderId="37" xfId="0" applyNumberFormat="1" applyFont="1" applyFill="1" applyBorder="1" applyAlignment="1">
      <alignment horizontal="left" vertical="top" wrapText="1"/>
    </xf>
    <xf numFmtId="0" fontId="0" fillId="0" borderId="16" xfId="0" applyFont="1" applyBorder="1" applyAlignment="1">
      <alignment wrapText="1"/>
    </xf>
    <xf numFmtId="0" fontId="0" fillId="0" borderId="0" xfId="0" applyNumberFormat="1" applyAlignment="1">
      <alignment horizontal="left" vertical="top"/>
    </xf>
    <xf numFmtId="0" fontId="0" fillId="0" borderId="0" xfId="0" applyAlignment="1">
      <alignment/>
    </xf>
    <xf numFmtId="0" fontId="0" fillId="33" borderId="38" xfId="0" applyNumberFormat="1" applyFill="1" applyBorder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3" borderId="22" xfId="0" applyFill="1" applyBorder="1" applyAlignment="1">
      <alignment horizontal="left" vertical="top" wrapText="1"/>
    </xf>
    <xf numFmtId="0" fontId="13" fillId="33" borderId="10" xfId="0" applyNumberFormat="1" applyFont="1" applyFill="1" applyBorder="1" applyAlignment="1">
      <alignment horizontal="left" vertical="top" wrapText="1"/>
    </xf>
    <xf numFmtId="0" fontId="2" fillId="36" borderId="16" xfId="0" applyNumberFormat="1" applyFont="1" applyFill="1" applyBorder="1" applyAlignment="1">
      <alignment horizontal="left" vertical="top" wrapText="1"/>
    </xf>
    <xf numFmtId="0" fontId="0" fillId="0" borderId="32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Поток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X5817"/>
  <sheetViews>
    <sheetView tabSelected="1" zoomScalePageLayoutView="0" workbookViewId="0" topLeftCell="A7">
      <pane xSplit="9" ySplit="11" topLeftCell="J18" activePane="bottomRight" state="frozen"/>
      <selection pane="topLeft" activeCell="C7" sqref="C7"/>
      <selection pane="topRight" activeCell="J7" sqref="J7"/>
      <selection pane="bottomLeft" activeCell="C15" sqref="C15"/>
      <selection pane="bottomRight" activeCell="E10" sqref="E10:L11"/>
    </sheetView>
  </sheetViews>
  <sheetFormatPr defaultColWidth="10.66015625" defaultRowHeight="11.25" outlineLevelRow="3"/>
  <cols>
    <col min="1" max="1" width="6.83203125" style="1" customWidth="1"/>
    <col min="2" max="2" width="0.1640625" style="1" hidden="1" customWidth="1"/>
    <col min="3" max="3" width="17.83203125" style="1" customWidth="1"/>
    <col min="4" max="4" width="1.5" style="1" customWidth="1"/>
    <col min="5" max="5" width="20.83203125" style="1" customWidth="1"/>
    <col min="6" max="6" width="0.1640625" style="1" hidden="1" customWidth="1"/>
    <col min="7" max="7" width="6.66015625" style="1" hidden="1" customWidth="1"/>
    <col min="8" max="8" width="21.5" style="1" customWidth="1"/>
    <col min="9" max="9" width="0.1640625" style="1" hidden="1" customWidth="1"/>
    <col min="10" max="10" width="15.5" style="1" customWidth="1"/>
    <col min="11" max="11" width="13.33203125" style="1" customWidth="1"/>
    <col min="12" max="12" width="15.66015625" style="1" customWidth="1"/>
    <col min="13" max="13" width="14" style="1" customWidth="1"/>
    <col min="14" max="14" width="12.5" style="1" customWidth="1"/>
    <col min="15" max="15" width="12" style="1" customWidth="1"/>
    <col min="16" max="16" width="16.83203125" style="0" customWidth="1"/>
    <col min="17" max="17" width="10.83203125" style="0" customWidth="1"/>
    <col min="18" max="18" width="28.83203125" style="0" customWidth="1"/>
    <col min="19" max="21" width="10.66015625" style="0" customWidth="1"/>
    <col min="22" max="22" width="20.16015625" style="0" customWidth="1"/>
    <col min="23" max="23" width="17.83203125" style="0" customWidth="1"/>
  </cols>
  <sheetData>
    <row r="1" spans="1:15" ht="0.75" customHeight="1">
      <c r="A1" s="367" t="s">
        <v>1217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/>
      <c r="O1" s="2"/>
    </row>
    <row r="2" s="1" customFormat="1" ht="6.75" customHeight="1" hidden="1"/>
    <row r="3" s="1" customFormat="1" ht="9.75" customHeight="1" hidden="1"/>
    <row r="4" spans="1:15" ht="11.25" customHeight="1" outlineLevel="1">
      <c r="A4" s="3" t="s">
        <v>1218</v>
      </c>
      <c r="B4" s="3"/>
      <c r="C4" s="3"/>
      <c r="D4" s="3"/>
      <c r="E4" s="3"/>
      <c r="F4"/>
      <c r="G4"/>
      <c r="H4"/>
      <c r="I4"/>
      <c r="J4"/>
      <c r="K4"/>
      <c r="L4"/>
      <c r="M4"/>
      <c r="N4"/>
      <c r="O4"/>
    </row>
    <row r="5" spans="1:18" ht="23.25" customHeight="1" outlineLevel="1">
      <c r="A5" s="3"/>
      <c r="B5" s="3"/>
      <c r="C5" s="3"/>
      <c r="D5" s="3"/>
      <c r="E5" s="3"/>
      <c r="F5"/>
      <c r="G5"/>
      <c r="H5"/>
      <c r="I5"/>
      <c r="J5"/>
      <c r="K5"/>
      <c r="L5"/>
      <c r="M5" s="360" t="s">
        <v>1688</v>
      </c>
      <c r="N5" s="360"/>
      <c r="O5" s="360"/>
      <c r="P5" s="360"/>
      <c r="Q5" s="360"/>
      <c r="R5" s="360"/>
    </row>
    <row r="6" spans="1:18" ht="19.5" customHeight="1" outlineLevel="1">
      <c r="A6" s="3"/>
      <c r="B6" s="3"/>
      <c r="C6" s="3"/>
      <c r="D6" s="3"/>
      <c r="E6" s="3"/>
      <c r="F6"/>
      <c r="G6"/>
      <c r="H6"/>
      <c r="I6"/>
      <c r="J6"/>
      <c r="K6"/>
      <c r="L6"/>
      <c r="M6" s="360" t="s">
        <v>1689</v>
      </c>
      <c r="N6" s="360"/>
      <c r="O6" s="360"/>
      <c r="P6" s="360"/>
      <c r="Q6" s="360"/>
      <c r="R6" s="360"/>
    </row>
    <row r="7" spans="1:18" ht="21" customHeight="1" outlineLevel="1">
      <c r="A7" s="3"/>
      <c r="B7" s="3"/>
      <c r="C7" s="3"/>
      <c r="D7" s="3"/>
      <c r="E7" s="3"/>
      <c r="F7"/>
      <c r="G7"/>
      <c r="H7"/>
      <c r="I7"/>
      <c r="J7"/>
      <c r="K7"/>
      <c r="L7"/>
      <c r="M7" s="360" t="s">
        <v>1993</v>
      </c>
      <c r="N7" s="360"/>
      <c r="O7" s="360"/>
      <c r="P7" s="360"/>
      <c r="Q7" s="360"/>
      <c r="R7" s="360"/>
    </row>
    <row r="8" spans="1:18" ht="18" customHeight="1" outlineLevel="1">
      <c r="A8" s="3"/>
      <c r="B8" s="3"/>
      <c r="C8" s="3"/>
      <c r="D8" s="3"/>
      <c r="E8" s="3"/>
      <c r="F8"/>
      <c r="G8"/>
      <c r="H8"/>
      <c r="I8"/>
      <c r="J8"/>
      <c r="K8"/>
      <c r="L8"/>
      <c r="M8" s="360" t="s">
        <v>1992</v>
      </c>
      <c r="N8" s="360"/>
      <c r="O8" s="360"/>
      <c r="P8" s="360"/>
      <c r="Q8" s="360"/>
      <c r="R8" s="360"/>
    </row>
    <row r="9" spans="1:18" ht="18" customHeight="1" outlineLevel="1">
      <c r="A9" s="3"/>
      <c r="B9" s="3"/>
      <c r="C9" s="3"/>
      <c r="D9" s="3"/>
      <c r="E9" s="3"/>
      <c r="F9"/>
      <c r="G9"/>
      <c r="H9"/>
      <c r="I9"/>
      <c r="J9"/>
      <c r="K9"/>
      <c r="L9"/>
      <c r="M9" s="49"/>
      <c r="N9" s="49"/>
      <c r="O9" s="49"/>
      <c r="P9" s="49"/>
      <c r="Q9" s="49"/>
      <c r="R9" s="49"/>
    </row>
    <row r="10" spans="1:18" ht="18" customHeight="1" outlineLevel="1">
      <c r="A10" s="3"/>
      <c r="B10" s="3"/>
      <c r="C10" s="3"/>
      <c r="D10" s="3"/>
      <c r="E10" s="374" t="s">
        <v>1994</v>
      </c>
      <c r="F10" s="375"/>
      <c r="G10" s="375"/>
      <c r="H10" s="375"/>
      <c r="I10" s="375"/>
      <c r="J10" s="375"/>
      <c r="K10" s="375"/>
      <c r="L10" s="375"/>
      <c r="M10" s="49"/>
      <c r="N10" s="49"/>
      <c r="O10" s="49"/>
      <c r="P10" s="49"/>
      <c r="Q10" s="49"/>
      <c r="R10" s="49"/>
    </row>
    <row r="11" spans="1:18" ht="18" customHeight="1" outlineLevel="1">
      <c r="A11" s="3"/>
      <c r="B11" s="3"/>
      <c r="C11" s="3"/>
      <c r="D11" s="3"/>
      <c r="E11" s="375"/>
      <c r="F11" s="375"/>
      <c r="G11" s="375"/>
      <c r="H11" s="375"/>
      <c r="I11" s="375"/>
      <c r="J11" s="375"/>
      <c r="K11" s="375"/>
      <c r="L11" s="375"/>
      <c r="M11" s="49"/>
      <c r="N11" s="49"/>
      <c r="O11" s="49"/>
      <c r="P11" s="49"/>
      <c r="Q11" s="49"/>
      <c r="R11" s="49"/>
    </row>
    <row r="12" spans="1:18" ht="18" customHeight="1" outlineLevel="1">
      <c r="A12" s="3"/>
      <c r="B12" s="3"/>
      <c r="C12" s="3"/>
      <c r="D12" s="3"/>
      <c r="E12" s="3"/>
      <c r="F12"/>
      <c r="G12"/>
      <c r="H12"/>
      <c r="I12"/>
      <c r="J12"/>
      <c r="K12"/>
      <c r="L12"/>
      <c r="M12" s="49"/>
      <c r="N12" s="49"/>
      <c r="O12" s="49"/>
      <c r="P12" s="49"/>
      <c r="Q12" s="49"/>
      <c r="R12" s="49"/>
    </row>
    <row r="13" spans="1:18" ht="12.75" customHeight="1">
      <c r="A13" s="371" t="s">
        <v>1415</v>
      </c>
      <c r="B13" s="381"/>
      <c r="C13" s="381"/>
      <c r="D13" s="381"/>
      <c r="E13" s="381"/>
      <c r="F13" s="381"/>
      <c r="G13" s="382"/>
      <c r="H13" s="365" t="s">
        <v>1416</v>
      </c>
      <c r="J13" s="365" t="s">
        <v>1414</v>
      </c>
      <c r="K13" s="365" t="s">
        <v>1417</v>
      </c>
      <c r="L13" s="369" t="s">
        <v>1219</v>
      </c>
      <c r="M13" s="371" t="s">
        <v>1418</v>
      </c>
      <c r="N13" s="365" t="s">
        <v>1969</v>
      </c>
      <c r="O13" s="365" t="s">
        <v>1419</v>
      </c>
      <c r="P13" s="361" t="s">
        <v>1641</v>
      </c>
      <c r="Q13" s="363" t="s">
        <v>1420</v>
      </c>
      <c r="R13" s="361" t="s">
        <v>1421</v>
      </c>
    </row>
    <row r="14" spans="1:18" ht="12.75" customHeight="1">
      <c r="A14" s="383"/>
      <c r="B14" s="384"/>
      <c r="C14" s="384"/>
      <c r="D14" s="384"/>
      <c r="E14" s="384"/>
      <c r="F14" s="384"/>
      <c r="G14" s="385"/>
      <c r="H14" s="366"/>
      <c r="J14" s="366"/>
      <c r="K14" s="373"/>
      <c r="L14" s="370"/>
      <c r="M14" s="372"/>
      <c r="N14" s="380"/>
      <c r="O14" s="366"/>
      <c r="P14" s="362"/>
      <c r="Q14" s="364"/>
      <c r="R14" s="362"/>
    </row>
    <row r="15" spans="1:18" ht="12.75" customHeight="1">
      <c r="A15" s="383"/>
      <c r="B15" s="384"/>
      <c r="C15" s="384"/>
      <c r="D15" s="384"/>
      <c r="E15" s="384"/>
      <c r="F15" s="384"/>
      <c r="G15" s="385"/>
      <c r="H15" s="366"/>
      <c r="J15" s="366"/>
      <c r="K15" s="373"/>
      <c r="L15" s="370"/>
      <c r="M15" s="372"/>
      <c r="N15" s="380"/>
      <c r="O15" s="366"/>
      <c r="P15" s="362"/>
      <c r="Q15" s="364"/>
      <c r="R15" s="362"/>
    </row>
    <row r="16" spans="1:23" ht="65.25" customHeight="1">
      <c r="A16" s="383"/>
      <c r="B16" s="386"/>
      <c r="C16" s="386"/>
      <c r="D16" s="386"/>
      <c r="E16" s="386"/>
      <c r="F16" s="386"/>
      <c r="G16" s="385"/>
      <c r="H16" s="366"/>
      <c r="J16" s="366"/>
      <c r="K16" s="373"/>
      <c r="L16" s="370"/>
      <c r="M16" s="372"/>
      <c r="N16" s="380"/>
      <c r="O16" s="366"/>
      <c r="P16" s="362"/>
      <c r="Q16" s="364"/>
      <c r="R16" s="362"/>
      <c r="S16" s="34" t="s">
        <v>1713</v>
      </c>
      <c r="T16" s="4" t="s">
        <v>1696</v>
      </c>
      <c r="U16" s="34" t="s">
        <v>1714</v>
      </c>
      <c r="V16" s="4" t="s">
        <v>1715</v>
      </c>
      <c r="W16" s="4"/>
    </row>
    <row r="17" spans="1:18" ht="43.5" customHeight="1">
      <c r="A17" s="359" t="s">
        <v>1422</v>
      </c>
      <c r="B17" s="302"/>
      <c r="C17" s="302"/>
      <c r="D17" s="302"/>
      <c r="E17" s="302"/>
      <c r="F17" s="302"/>
      <c r="G17" s="302"/>
      <c r="H17" s="303"/>
      <c r="J17" s="32"/>
      <c r="K17" s="32"/>
      <c r="L17" s="33"/>
      <c r="M17" s="33"/>
      <c r="N17" s="33"/>
      <c r="O17" s="32"/>
      <c r="P17" s="28"/>
      <c r="Q17" s="28"/>
      <c r="R17" s="28"/>
    </row>
    <row r="18" spans="1:23" ht="51.75" customHeight="1" outlineLevel="3">
      <c r="A18" s="72" t="s">
        <v>1423</v>
      </c>
      <c r="B18" s="299" t="s">
        <v>1529</v>
      </c>
      <c r="C18" s="299"/>
      <c r="D18" s="299"/>
      <c r="E18" s="299"/>
      <c r="F18" s="29">
        <v>546161</v>
      </c>
      <c r="G18" s="30">
        <v>1</v>
      </c>
      <c r="H18" s="31" t="s">
        <v>1530</v>
      </c>
      <c r="I18" s="4"/>
      <c r="J18" s="48" t="s">
        <v>1646</v>
      </c>
      <c r="K18" s="4">
        <v>243.4</v>
      </c>
      <c r="L18" s="4">
        <v>1579332.07</v>
      </c>
      <c r="M18" s="4">
        <v>1579332.07</v>
      </c>
      <c r="N18" s="4">
        <v>67394</v>
      </c>
      <c r="O18" s="4" t="s">
        <v>1941</v>
      </c>
      <c r="P18" s="34" t="s">
        <v>1643</v>
      </c>
      <c r="Q18" s="34" t="s">
        <v>1645</v>
      </c>
      <c r="R18" s="4" t="s">
        <v>1644</v>
      </c>
      <c r="S18" s="55" t="s">
        <v>1697</v>
      </c>
      <c r="T18" s="55" t="s">
        <v>1697</v>
      </c>
      <c r="U18" s="4" t="s">
        <v>1697</v>
      </c>
      <c r="V18" s="4"/>
      <c r="W18" s="4"/>
    </row>
    <row r="19" spans="1:23" ht="45.75" customHeight="1" outlineLevel="3">
      <c r="A19" s="72" t="s">
        <v>1856</v>
      </c>
      <c r="B19" s="299" t="s">
        <v>1531</v>
      </c>
      <c r="C19" s="299"/>
      <c r="D19" s="299"/>
      <c r="E19" s="299"/>
      <c r="F19" s="29"/>
      <c r="G19" s="30"/>
      <c r="H19" s="31" t="s">
        <v>1533</v>
      </c>
      <c r="I19" s="4"/>
      <c r="J19" s="34" t="s">
        <v>1663</v>
      </c>
      <c r="K19" s="4">
        <v>346</v>
      </c>
      <c r="L19" s="4">
        <v>26518.33</v>
      </c>
      <c r="M19" s="4">
        <v>26518.33</v>
      </c>
      <c r="N19" s="4">
        <v>34640</v>
      </c>
      <c r="O19" s="4" t="s">
        <v>1936</v>
      </c>
      <c r="P19" s="34" t="s">
        <v>1643</v>
      </c>
      <c r="Q19" s="34" t="s">
        <v>1645</v>
      </c>
      <c r="R19" s="34" t="s">
        <v>1517</v>
      </c>
      <c r="S19" s="4"/>
      <c r="T19" s="4"/>
      <c r="U19" s="4"/>
      <c r="V19" s="4"/>
      <c r="W19" s="4"/>
    </row>
    <row r="20" spans="1:23" ht="48" customHeight="1" outlineLevel="3">
      <c r="A20" s="72" t="s">
        <v>1857</v>
      </c>
      <c r="B20" s="299" t="s">
        <v>1532</v>
      </c>
      <c r="C20" s="299"/>
      <c r="D20" s="299"/>
      <c r="E20" s="299"/>
      <c r="F20" s="29"/>
      <c r="G20" s="30"/>
      <c r="H20" s="31" t="s">
        <v>1533</v>
      </c>
      <c r="I20" s="4"/>
      <c r="J20" s="34"/>
      <c r="K20" s="4">
        <v>104.9</v>
      </c>
      <c r="L20" s="38">
        <v>26593</v>
      </c>
      <c r="M20" s="38">
        <v>26593</v>
      </c>
      <c r="N20" s="4">
        <v>26228</v>
      </c>
      <c r="O20" s="4" t="s">
        <v>1642</v>
      </c>
      <c r="P20" s="34" t="s">
        <v>1643</v>
      </c>
      <c r="Q20" s="34" t="s">
        <v>1645</v>
      </c>
      <c r="R20" s="34" t="s">
        <v>1517</v>
      </c>
      <c r="S20" s="4"/>
      <c r="T20" s="4"/>
      <c r="U20" s="4"/>
      <c r="V20" s="4"/>
      <c r="W20" s="4"/>
    </row>
    <row r="21" spans="1:23" ht="33.75" customHeight="1" outlineLevel="3">
      <c r="A21" s="72" t="s">
        <v>1858</v>
      </c>
      <c r="B21" s="299" t="s">
        <v>1531</v>
      </c>
      <c r="C21" s="299"/>
      <c r="D21" s="299"/>
      <c r="E21" s="299"/>
      <c r="F21" s="29"/>
      <c r="G21" s="30"/>
      <c r="H21" s="31" t="s">
        <v>1534</v>
      </c>
      <c r="I21" s="4"/>
      <c r="J21" s="34"/>
      <c r="K21" s="4">
        <v>133.3</v>
      </c>
      <c r="L21" s="38">
        <v>11135</v>
      </c>
      <c r="M21" s="38">
        <v>11135</v>
      </c>
      <c r="N21" s="4">
        <v>1402980.88</v>
      </c>
      <c r="O21" s="4" t="s">
        <v>1642</v>
      </c>
      <c r="P21" s="34" t="s">
        <v>1643</v>
      </c>
      <c r="Q21" s="34" t="s">
        <v>1645</v>
      </c>
      <c r="R21" s="34" t="s">
        <v>1517</v>
      </c>
      <c r="S21" s="4"/>
      <c r="T21" s="4"/>
      <c r="U21" s="4"/>
      <c r="V21" s="4"/>
      <c r="W21" s="4"/>
    </row>
    <row r="22" spans="1:23" ht="34.5" customHeight="1" outlineLevel="3">
      <c r="A22" s="72" t="s">
        <v>1859</v>
      </c>
      <c r="B22" s="299" t="s">
        <v>1535</v>
      </c>
      <c r="C22" s="299"/>
      <c r="D22" s="299"/>
      <c r="E22" s="299"/>
      <c r="F22" s="29"/>
      <c r="G22" s="30"/>
      <c r="H22" s="31" t="s">
        <v>1536</v>
      </c>
      <c r="I22" s="4"/>
      <c r="J22" s="34" t="s">
        <v>1662</v>
      </c>
      <c r="K22" s="4">
        <v>532.6</v>
      </c>
      <c r="L22" s="4">
        <v>319101.59</v>
      </c>
      <c r="M22" s="4">
        <v>319101.59</v>
      </c>
      <c r="N22" s="4">
        <v>178127</v>
      </c>
      <c r="O22" s="4" t="s">
        <v>1936</v>
      </c>
      <c r="P22" s="34" t="s">
        <v>1643</v>
      </c>
      <c r="Q22" s="34" t="s">
        <v>1645</v>
      </c>
      <c r="R22" s="34" t="s">
        <v>1517</v>
      </c>
      <c r="S22" s="4"/>
      <c r="T22" s="4"/>
      <c r="U22" s="4"/>
      <c r="V22" s="4"/>
      <c r="W22" s="4"/>
    </row>
    <row r="23" spans="1:23" ht="45" customHeight="1" outlineLevel="3">
      <c r="A23" s="72" t="s">
        <v>1860</v>
      </c>
      <c r="B23" s="299" t="s">
        <v>1535</v>
      </c>
      <c r="C23" s="299"/>
      <c r="D23" s="299"/>
      <c r="E23" s="299"/>
      <c r="F23" s="29"/>
      <c r="G23" s="30"/>
      <c r="H23" s="31" t="s">
        <v>1537</v>
      </c>
      <c r="I23" s="4"/>
      <c r="J23" s="34" t="s">
        <v>1661</v>
      </c>
      <c r="K23" s="4">
        <v>322.1</v>
      </c>
      <c r="L23" s="4">
        <v>594573.63</v>
      </c>
      <c r="M23" s="4">
        <v>594573.63</v>
      </c>
      <c r="N23" s="4">
        <v>91813</v>
      </c>
      <c r="O23" s="4" t="s">
        <v>1936</v>
      </c>
      <c r="P23" s="34" t="s">
        <v>1643</v>
      </c>
      <c r="Q23" s="34" t="s">
        <v>1645</v>
      </c>
      <c r="R23" s="34" t="s">
        <v>1517</v>
      </c>
      <c r="S23" s="4"/>
      <c r="T23" s="4"/>
      <c r="U23" s="4"/>
      <c r="V23" s="4"/>
      <c r="W23" s="4"/>
    </row>
    <row r="24" spans="1:23" ht="45" customHeight="1" outlineLevel="3">
      <c r="A24" s="72" t="s">
        <v>1861</v>
      </c>
      <c r="B24" s="299" t="s">
        <v>1535</v>
      </c>
      <c r="C24" s="299"/>
      <c r="D24" s="299"/>
      <c r="E24" s="299"/>
      <c r="F24" s="29"/>
      <c r="G24" s="30"/>
      <c r="H24" s="31" t="s">
        <v>1657</v>
      </c>
      <c r="I24" s="4"/>
      <c r="J24" s="34" t="s">
        <v>1660</v>
      </c>
      <c r="K24" s="4">
        <v>229</v>
      </c>
      <c r="L24" s="4">
        <v>115201.4</v>
      </c>
      <c r="M24" s="4">
        <v>115201.4</v>
      </c>
      <c r="N24" s="4">
        <v>58835</v>
      </c>
      <c r="O24" s="4" t="s">
        <v>1936</v>
      </c>
      <c r="P24" s="34" t="s">
        <v>1643</v>
      </c>
      <c r="Q24" s="34" t="s">
        <v>1645</v>
      </c>
      <c r="R24" s="34" t="s">
        <v>1517</v>
      </c>
      <c r="S24" s="4"/>
      <c r="T24" s="4"/>
      <c r="U24" s="4"/>
      <c r="V24" s="4"/>
      <c r="W24" s="4"/>
    </row>
    <row r="25" spans="1:23" ht="44.25" customHeight="1" outlineLevel="3">
      <c r="A25" s="72" t="s">
        <v>1862</v>
      </c>
      <c r="B25" s="299" t="s">
        <v>1658</v>
      </c>
      <c r="C25" s="299"/>
      <c r="D25" s="299"/>
      <c r="E25" s="299"/>
      <c r="F25" s="29"/>
      <c r="G25" s="30"/>
      <c r="H25" s="31" t="s">
        <v>1659</v>
      </c>
      <c r="I25" s="4"/>
      <c r="J25" s="34"/>
      <c r="K25" s="4">
        <v>430.7</v>
      </c>
      <c r="L25" s="38">
        <v>11135</v>
      </c>
      <c r="M25" s="38">
        <v>11135</v>
      </c>
      <c r="N25" s="4">
        <v>2080225.01</v>
      </c>
      <c r="O25" s="4" t="s">
        <v>1642</v>
      </c>
      <c r="P25" s="34" t="s">
        <v>1643</v>
      </c>
      <c r="Q25" s="34" t="s">
        <v>1645</v>
      </c>
      <c r="R25" s="34" t="s">
        <v>1517</v>
      </c>
      <c r="S25" s="4"/>
      <c r="T25" s="4"/>
      <c r="U25" s="4"/>
      <c r="V25" s="4"/>
      <c r="W25" s="4"/>
    </row>
    <row r="26" spans="1:23" ht="44.25" customHeight="1" outlineLevel="3">
      <c r="A26" s="72" t="s">
        <v>1863</v>
      </c>
      <c r="B26" s="299" t="s">
        <v>1538</v>
      </c>
      <c r="C26" s="299"/>
      <c r="D26" s="299"/>
      <c r="E26" s="299"/>
      <c r="F26" s="29"/>
      <c r="G26" s="30"/>
      <c r="H26" s="31" t="s">
        <v>1539</v>
      </c>
      <c r="I26" s="4"/>
      <c r="J26" s="34"/>
      <c r="K26" s="4">
        <v>56.8</v>
      </c>
      <c r="L26" s="38">
        <v>5035</v>
      </c>
      <c r="M26" s="38">
        <v>5035</v>
      </c>
      <c r="N26" s="4">
        <v>274336.62</v>
      </c>
      <c r="O26" s="4" t="s">
        <v>1642</v>
      </c>
      <c r="P26" s="34" t="s">
        <v>1643</v>
      </c>
      <c r="Q26" s="34" t="s">
        <v>1645</v>
      </c>
      <c r="R26" s="34" t="s">
        <v>1517</v>
      </c>
      <c r="S26" s="4"/>
      <c r="T26" s="4"/>
      <c r="U26" s="4"/>
      <c r="V26" s="4"/>
      <c r="W26" s="4"/>
    </row>
    <row r="27" spans="1:23" ht="34.5" customHeight="1" outlineLevel="3">
      <c r="A27" s="72" t="s">
        <v>1864</v>
      </c>
      <c r="B27" s="299" t="s">
        <v>1540</v>
      </c>
      <c r="C27" s="299"/>
      <c r="D27" s="299"/>
      <c r="E27" s="299"/>
      <c r="F27" s="29"/>
      <c r="G27" s="30"/>
      <c r="H27" s="31" t="s">
        <v>1541</v>
      </c>
      <c r="I27" s="4"/>
      <c r="J27" s="34"/>
      <c r="K27" s="4"/>
      <c r="L27" s="4"/>
      <c r="M27" s="4"/>
      <c r="N27" s="4"/>
      <c r="O27" s="4" t="s">
        <v>1642</v>
      </c>
      <c r="P27" s="34" t="s">
        <v>1643</v>
      </c>
      <c r="Q27" s="34" t="s">
        <v>1645</v>
      </c>
      <c r="R27" s="34" t="s">
        <v>1517</v>
      </c>
      <c r="S27" s="4"/>
      <c r="T27" s="4"/>
      <c r="U27" s="4"/>
      <c r="V27" s="4"/>
      <c r="W27" s="4"/>
    </row>
    <row r="28" spans="1:23" ht="34.5" customHeight="1" outlineLevel="3">
      <c r="A28" s="72" t="s">
        <v>1865</v>
      </c>
      <c r="B28" s="299" t="s">
        <v>1540</v>
      </c>
      <c r="C28" s="299"/>
      <c r="D28" s="299"/>
      <c r="E28" s="299"/>
      <c r="F28" s="29"/>
      <c r="G28" s="30"/>
      <c r="H28" s="31" t="s">
        <v>1542</v>
      </c>
      <c r="I28" s="4"/>
      <c r="J28" s="34"/>
      <c r="K28" s="4"/>
      <c r="L28" s="4"/>
      <c r="M28" s="4"/>
      <c r="N28" s="4"/>
      <c r="O28" s="4" t="s">
        <v>1642</v>
      </c>
      <c r="P28" s="34" t="s">
        <v>1643</v>
      </c>
      <c r="Q28" s="34" t="s">
        <v>1645</v>
      </c>
      <c r="R28" s="34" t="s">
        <v>1517</v>
      </c>
      <c r="S28" s="4"/>
      <c r="T28" s="4"/>
      <c r="U28" s="4"/>
      <c r="V28" s="4"/>
      <c r="W28" s="4"/>
    </row>
    <row r="29" spans="1:23" ht="45.75" customHeight="1" outlineLevel="3">
      <c r="A29" s="72" t="s">
        <v>1866</v>
      </c>
      <c r="B29" s="299" t="s">
        <v>1543</v>
      </c>
      <c r="C29" s="299"/>
      <c r="D29" s="299"/>
      <c r="E29" s="299"/>
      <c r="F29" s="29"/>
      <c r="G29" s="30"/>
      <c r="H29" s="31" t="s">
        <v>1544</v>
      </c>
      <c r="I29" s="4"/>
      <c r="J29" s="34" t="s">
        <v>1935</v>
      </c>
      <c r="K29" s="4">
        <v>99.8</v>
      </c>
      <c r="L29" s="4">
        <v>192039.15</v>
      </c>
      <c r="M29" s="4">
        <v>192039.15</v>
      </c>
      <c r="N29" s="4">
        <v>192039.15</v>
      </c>
      <c r="O29" s="4" t="s">
        <v>1216</v>
      </c>
      <c r="P29" s="34" t="s">
        <v>1643</v>
      </c>
      <c r="Q29" s="34" t="s">
        <v>1645</v>
      </c>
      <c r="R29" s="4" t="s">
        <v>1644</v>
      </c>
      <c r="S29" s="4" t="s">
        <v>1697</v>
      </c>
      <c r="T29" s="4" t="s">
        <v>1697</v>
      </c>
      <c r="U29" s="4" t="s">
        <v>1697</v>
      </c>
      <c r="V29" s="4"/>
      <c r="W29" s="4"/>
    </row>
    <row r="30" spans="1:23" ht="34.5" customHeight="1" outlineLevel="3">
      <c r="A30" s="72" t="s">
        <v>1867</v>
      </c>
      <c r="B30" s="299" t="s">
        <v>1545</v>
      </c>
      <c r="C30" s="299"/>
      <c r="D30" s="299"/>
      <c r="E30" s="299"/>
      <c r="F30" s="29"/>
      <c r="G30" s="30"/>
      <c r="H30" s="31" t="s">
        <v>1536</v>
      </c>
      <c r="I30" s="4"/>
      <c r="J30" s="34"/>
      <c r="K30" s="4"/>
      <c r="L30" s="4"/>
      <c r="M30" s="4"/>
      <c r="N30" s="4"/>
      <c r="O30" s="4" t="s">
        <v>1642</v>
      </c>
      <c r="P30" s="34" t="s">
        <v>1643</v>
      </c>
      <c r="Q30" s="34" t="s">
        <v>1645</v>
      </c>
      <c r="R30" s="4" t="s">
        <v>1644</v>
      </c>
      <c r="S30" s="4"/>
      <c r="T30" s="4"/>
      <c r="U30" s="4"/>
      <c r="V30" s="4"/>
      <c r="W30" s="4"/>
    </row>
    <row r="31" spans="1:23" ht="35.25" customHeight="1" outlineLevel="3">
      <c r="A31" s="72" t="s">
        <v>1868</v>
      </c>
      <c r="B31" s="299" t="s">
        <v>1546</v>
      </c>
      <c r="C31" s="299"/>
      <c r="D31" s="299"/>
      <c r="E31" s="299"/>
      <c r="F31" s="29"/>
      <c r="G31" s="30"/>
      <c r="H31" s="31" t="s">
        <v>1536</v>
      </c>
      <c r="I31" s="4"/>
      <c r="J31" s="34" t="s">
        <v>1667</v>
      </c>
      <c r="K31" s="4">
        <v>965.5</v>
      </c>
      <c r="L31" s="4">
        <v>107413</v>
      </c>
      <c r="M31" s="4">
        <v>107413</v>
      </c>
      <c r="N31" s="4">
        <v>107413</v>
      </c>
      <c r="O31" s="4" t="s">
        <v>1939</v>
      </c>
      <c r="P31" s="34" t="s">
        <v>1643</v>
      </c>
      <c r="Q31" s="34" t="s">
        <v>1645</v>
      </c>
      <c r="R31" s="34" t="s">
        <v>1943</v>
      </c>
      <c r="S31" s="55" t="s">
        <v>1697</v>
      </c>
      <c r="T31" s="55" t="s">
        <v>1697</v>
      </c>
      <c r="U31" s="4"/>
      <c r="V31" s="34" t="s">
        <v>1944</v>
      </c>
      <c r="W31" s="34" t="s">
        <v>1947</v>
      </c>
    </row>
    <row r="32" spans="1:23" ht="35.25" customHeight="1" outlineLevel="3">
      <c r="A32" s="72" t="s">
        <v>1869</v>
      </c>
      <c r="B32" s="299" t="s">
        <v>1547</v>
      </c>
      <c r="C32" s="299"/>
      <c r="D32" s="299"/>
      <c r="E32" s="299"/>
      <c r="F32" s="29"/>
      <c r="G32" s="30"/>
      <c r="H32" s="53" t="s">
        <v>1536</v>
      </c>
      <c r="I32" s="4"/>
      <c r="J32" s="34" t="s">
        <v>1668</v>
      </c>
      <c r="K32" s="4">
        <v>66.4</v>
      </c>
      <c r="L32" s="59">
        <v>97830</v>
      </c>
      <c r="M32" s="54">
        <v>74251.59</v>
      </c>
      <c r="N32" s="4">
        <v>11698</v>
      </c>
      <c r="O32" s="4" t="s">
        <v>1939</v>
      </c>
      <c r="P32" s="34" t="s">
        <v>1643</v>
      </c>
      <c r="Q32" s="34" t="s">
        <v>1645</v>
      </c>
      <c r="R32" s="34" t="s">
        <v>1945</v>
      </c>
      <c r="S32" s="55" t="s">
        <v>1697</v>
      </c>
      <c r="T32" s="55" t="s">
        <v>1697</v>
      </c>
      <c r="U32" s="4"/>
      <c r="V32" s="37" t="s">
        <v>1946</v>
      </c>
      <c r="W32" s="4"/>
    </row>
    <row r="33" spans="1:23" ht="38.25" customHeight="1" outlineLevel="3">
      <c r="A33" s="72" t="s">
        <v>1870</v>
      </c>
      <c r="B33" s="299" t="s">
        <v>1548</v>
      </c>
      <c r="C33" s="299"/>
      <c r="D33" s="299"/>
      <c r="E33" s="299"/>
      <c r="F33" s="29"/>
      <c r="G33" s="30"/>
      <c r="H33" s="31" t="s">
        <v>1536</v>
      </c>
      <c r="I33" s="4"/>
      <c r="J33" s="34" t="s">
        <v>1666</v>
      </c>
      <c r="K33" s="4">
        <v>62.2</v>
      </c>
      <c r="L33" s="4">
        <v>5525</v>
      </c>
      <c r="M33" s="4">
        <v>5525</v>
      </c>
      <c r="N33" s="4">
        <v>5525</v>
      </c>
      <c r="O33" s="4" t="s">
        <v>1939</v>
      </c>
      <c r="P33" s="34" t="s">
        <v>1643</v>
      </c>
      <c r="Q33" s="34" t="s">
        <v>1645</v>
      </c>
      <c r="R33" s="4" t="s">
        <v>1644</v>
      </c>
      <c r="S33" s="4" t="s">
        <v>1697</v>
      </c>
      <c r="T33" s="4" t="s">
        <v>1697</v>
      </c>
      <c r="U33" s="4"/>
      <c r="V33" s="4"/>
      <c r="W33" s="4"/>
    </row>
    <row r="34" spans="1:23" ht="45" customHeight="1" outlineLevel="3">
      <c r="A34" s="72" t="s">
        <v>1871</v>
      </c>
      <c r="B34" s="283" t="s">
        <v>1549</v>
      </c>
      <c r="C34" s="298"/>
      <c r="D34" s="298"/>
      <c r="E34" s="298"/>
      <c r="F34" s="29"/>
      <c r="G34" s="30"/>
      <c r="H34" s="53" t="s">
        <v>1550</v>
      </c>
      <c r="I34" s="4"/>
      <c r="J34" s="34" t="s">
        <v>1647</v>
      </c>
      <c r="K34" s="4">
        <v>247</v>
      </c>
      <c r="L34" s="38">
        <v>2640158</v>
      </c>
      <c r="M34" s="4">
        <v>2640158</v>
      </c>
      <c r="N34" s="38">
        <v>2349740</v>
      </c>
      <c r="O34" s="4" t="s">
        <v>1937</v>
      </c>
      <c r="P34" s="34" t="s">
        <v>1643</v>
      </c>
      <c r="Q34" s="34" t="s">
        <v>1645</v>
      </c>
      <c r="R34" s="34" t="s">
        <v>1938</v>
      </c>
      <c r="S34" s="4" t="s">
        <v>1697</v>
      </c>
      <c r="T34" s="4" t="s">
        <v>1697</v>
      </c>
      <c r="U34" s="4"/>
      <c r="V34" s="34" t="s">
        <v>1734</v>
      </c>
      <c r="W34" s="4"/>
    </row>
    <row r="35" spans="1:23" ht="33" customHeight="1" outlineLevel="3">
      <c r="A35" s="171" t="s">
        <v>1872</v>
      </c>
      <c r="B35" s="172"/>
      <c r="C35" s="376" t="s">
        <v>1690</v>
      </c>
      <c r="D35" s="377"/>
      <c r="E35" s="378"/>
      <c r="F35" s="39"/>
      <c r="G35" s="39"/>
      <c r="H35" s="52" t="s">
        <v>1250</v>
      </c>
      <c r="I35" s="27"/>
      <c r="J35" s="40"/>
      <c r="K35" s="35">
        <v>3.09</v>
      </c>
      <c r="L35" s="43">
        <v>7027295.88</v>
      </c>
      <c r="M35" s="41">
        <v>5064275.17</v>
      </c>
      <c r="N35" s="29"/>
      <c r="O35" s="4" t="s">
        <v>1515</v>
      </c>
      <c r="P35" s="34" t="s">
        <v>1516</v>
      </c>
      <c r="Q35" s="34" t="s">
        <v>1645</v>
      </c>
      <c r="R35" s="4" t="s">
        <v>1644</v>
      </c>
      <c r="S35" s="4"/>
      <c r="T35" s="4"/>
      <c r="U35" s="4"/>
      <c r="V35" s="4"/>
      <c r="W35" s="4"/>
    </row>
    <row r="36" spans="1:23" ht="41.25" customHeight="1" outlineLevel="3">
      <c r="A36" s="72" t="s">
        <v>1873</v>
      </c>
      <c r="B36" s="69"/>
      <c r="C36" s="283" t="s">
        <v>1699</v>
      </c>
      <c r="D36" s="298"/>
      <c r="E36" s="298"/>
      <c r="F36" s="39"/>
      <c r="G36" s="39"/>
      <c r="H36" s="52" t="s">
        <v>1408</v>
      </c>
      <c r="I36" s="27"/>
      <c r="J36" s="47" t="s">
        <v>1700</v>
      </c>
      <c r="K36" s="35">
        <v>46.9</v>
      </c>
      <c r="L36" s="43">
        <v>69257.08</v>
      </c>
      <c r="M36" s="41">
        <v>52404.89</v>
      </c>
      <c r="N36" s="29">
        <v>351676</v>
      </c>
      <c r="O36" s="4" t="s">
        <v>1942</v>
      </c>
      <c r="P36" s="34" t="s">
        <v>1701</v>
      </c>
      <c r="Q36" s="34" t="s">
        <v>1645</v>
      </c>
      <c r="R36" s="4" t="s">
        <v>1644</v>
      </c>
      <c r="S36" s="4" t="s">
        <v>1697</v>
      </c>
      <c r="T36" s="4" t="s">
        <v>1697</v>
      </c>
      <c r="U36" s="4"/>
      <c r="V36" s="34" t="s">
        <v>1735</v>
      </c>
      <c r="W36" s="4"/>
    </row>
    <row r="37" spans="1:23" ht="21" customHeight="1" outlineLevel="3">
      <c r="A37" s="72"/>
      <c r="B37" s="328" t="s">
        <v>1322</v>
      </c>
      <c r="C37" s="328"/>
      <c r="D37" s="328"/>
      <c r="E37" s="328"/>
      <c r="F37" s="76"/>
      <c r="G37" s="77"/>
      <c r="H37" s="31"/>
      <c r="I37" s="4"/>
      <c r="J37" s="48"/>
      <c r="K37" s="4"/>
      <c r="L37" s="78">
        <f>SUM(L29:L36)</f>
        <v>10139518.11</v>
      </c>
      <c r="M37" s="78">
        <f>SUM(M29:M36)</f>
        <v>8136066.8</v>
      </c>
      <c r="N37" s="4"/>
      <c r="O37" s="4"/>
      <c r="P37" s="75"/>
      <c r="Q37" s="34"/>
      <c r="R37" s="4"/>
      <c r="S37" s="57"/>
      <c r="T37" s="4"/>
      <c r="U37" s="4"/>
      <c r="V37" s="34"/>
      <c r="W37" s="34"/>
    </row>
    <row r="38" spans="1:23" ht="48" customHeight="1" outlineLevel="3">
      <c r="A38" s="180"/>
      <c r="B38" s="379" t="s">
        <v>1948</v>
      </c>
      <c r="C38" s="379"/>
      <c r="D38" s="379"/>
      <c r="E38" s="379"/>
      <c r="F38" s="379"/>
      <c r="G38" s="379"/>
      <c r="H38" s="53" t="s">
        <v>1949</v>
      </c>
      <c r="I38" s="27"/>
      <c r="J38" s="36"/>
      <c r="K38" s="36"/>
      <c r="L38" s="43"/>
      <c r="M38" s="29"/>
      <c r="N38" s="29"/>
      <c r="O38" s="4"/>
      <c r="P38" s="34"/>
      <c r="Q38" s="34"/>
      <c r="R38" s="4"/>
      <c r="S38" s="57"/>
      <c r="T38" s="4"/>
      <c r="U38" s="4"/>
      <c r="V38" s="4"/>
      <c r="W38" s="4"/>
    </row>
    <row r="39" spans="1:23" ht="46.5" customHeight="1" outlineLevel="3">
      <c r="A39" s="72" t="s">
        <v>1423</v>
      </c>
      <c r="B39" s="347" t="s">
        <v>1950</v>
      </c>
      <c r="C39" s="347"/>
      <c r="D39" s="347"/>
      <c r="E39" s="347"/>
      <c r="F39" s="73"/>
      <c r="G39" s="74"/>
      <c r="H39" s="31" t="s">
        <v>1794</v>
      </c>
      <c r="I39" s="4"/>
      <c r="J39" s="34" t="s">
        <v>1951</v>
      </c>
      <c r="K39" s="4">
        <v>1269.8</v>
      </c>
      <c r="L39" s="59">
        <v>2024683.47</v>
      </c>
      <c r="M39" s="4">
        <v>608223.85</v>
      </c>
      <c r="N39" s="4"/>
      <c r="O39" s="4" t="s">
        <v>280</v>
      </c>
      <c r="P39" s="75" t="s">
        <v>279</v>
      </c>
      <c r="Q39" s="34" t="s">
        <v>278</v>
      </c>
      <c r="R39" s="4" t="s">
        <v>1675</v>
      </c>
      <c r="S39" s="57" t="s">
        <v>1697</v>
      </c>
      <c r="T39" s="4" t="s">
        <v>1697</v>
      </c>
      <c r="U39" s="4"/>
      <c r="V39" s="34" t="s">
        <v>1952</v>
      </c>
      <c r="W39" s="34" t="s">
        <v>1953</v>
      </c>
    </row>
    <row r="40" spans="1:23" ht="18" customHeight="1" outlineLevel="3">
      <c r="A40" s="72" t="s">
        <v>1954</v>
      </c>
      <c r="B40" s="349" t="s">
        <v>1955</v>
      </c>
      <c r="C40" s="349"/>
      <c r="D40" s="349"/>
      <c r="E40" s="349"/>
      <c r="F40" s="76"/>
      <c r="G40" s="77"/>
      <c r="H40" s="31"/>
      <c r="I40" s="4"/>
      <c r="J40" s="34"/>
      <c r="K40" s="4"/>
      <c r="L40" s="59"/>
      <c r="M40" s="4"/>
      <c r="N40" s="4"/>
      <c r="O40" s="4"/>
      <c r="P40" s="75"/>
      <c r="Q40" s="34"/>
      <c r="R40" s="4"/>
      <c r="S40" s="57"/>
      <c r="T40" s="4"/>
      <c r="U40" s="4"/>
      <c r="V40" s="34"/>
      <c r="W40" s="34"/>
    </row>
    <row r="41" spans="1:23" ht="21" customHeight="1" outlineLevel="3">
      <c r="A41" s="72" t="s">
        <v>1956</v>
      </c>
      <c r="B41" s="349" t="s">
        <v>1957</v>
      </c>
      <c r="C41" s="349"/>
      <c r="D41" s="349"/>
      <c r="E41" s="349"/>
      <c r="F41" s="76"/>
      <c r="G41" s="77"/>
      <c r="H41" s="31"/>
      <c r="I41" s="4"/>
      <c r="J41" s="34"/>
      <c r="K41" s="4"/>
      <c r="L41" s="59"/>
      <c r="M41" s="4"/>
      <c r="N41" s="4"/>
      <c r="O41" s="4"/>
      <c r="P41" s="75"/>
      <c r="Q41" s="34"/>
      <c r="R41" s="4"/>
      <c r="S41" s="57"/>
      <c r="T41" s="4"/>
      <c r="U41" s="4"/>
      <c r="V41" s="34"/>
      <c r="W41" s="34"/>
    </row>
    <row r="42" spans="1:23" ht="17.25" customHeight="1" outlineLevel="3">
      <c r="A42" s="72" t="s">
        <v>1958</v>
      </c>
      <c r="B42" s="349" t="s">
        <v>1959</v>
      </c>
      <c r="C42" s="349"/>
      <c r="D42" s="349"/>
      <c r="E42" s="349"/>
      <c r="F42" s="76"/>
      <c r="G42" s="77"/>
      <c r="H42" s="31"/>
      <c r="I42" s="4"/>
      <c r="J42" s="34"/>
      <c r="K42" s="4"/>
      <c r="L42" s="59"/>
      <c r="M42" s="4"/>
      <c r="N42" s="4"/>
      <c r="O42" s="4"/>
      <c r="P42" s="75"/>
      <c r="Q42" s="34"/>
      <c r="R42" s="4"/>
      <c r="S42" s="57"/>
      <c r="T42" s="4"/>
      <c r="U42" s="4"/>
      <c r="V42" s="34"/>
      <c r="W42" s="34"/>
    </row>
    <row r="43" spans="1:23" ht="14.25" customHeight="1" outlineLevel="3">
      <c r="A43" s="72" t="s">
        <v>1960</v>
      </c>
      <c r="B43" s="349" t="s">
        <v>1961</v>
      </c>
      <c r="C43" s="349"/>
      <c r="D43" s="349"/>
      <c r="E43" s="349"/>
      <c r="F43" s="76"/>
      <c r="G43" s="77"/>
      <c r="H43" s="31"/>
      <c r="I43" s="4"/>
      <c r="J43" s="34"/>
      <c r="K43" s="4"/>
      <c r="L43" s="59"/>
      <c r="M43" s="4"/>
      <c r="N43" s="4"/>
      <c r="O43" s="4"/>
      <c r="P43" s="75"/>
      <c r="Q43" s="34"/>
      <c r="R43" s="4"/>
      <c r="S43" s="57"/>
      <c r="T43" s="4"/>
      <c r="U43" s="4"/>
      <c r="V43" s="34"/>
      <c r="W43" s="34"/>
    </row>
    <row r="44" spans="1:23" ht="17.25" customHeight="1" outlineLevel="3">
      <c r="A44" s="72" t="s">
        <v>1962</v>
      </c>
      <c r="B44" s="349" t="s">
        <v>1963</v>
      </c>
      <c r="C44" s="349"/>
      <c r="D44" s="349"/>
      <c r="E44" s="349"/>
      <c r="F44" s="76"/>
      <c r="G44" s="77"/>
      <c r="H44" s="31"/>
      <c r="I44" s="4"/>
      <c r="J44" s="34"/>
      <c r="K44" s="4"/>
      <c r="L44" s="59"/>
      <c r="M44" s="4"/>
      <c r="N44" s="4"/>
      <c r="O44" s="4"/>
      <c r="P44" s="75"/>
      <c r="Q44" s="34"/>
      <c r="R44" s="4"/>
      <c r="S44" s="57"/>
      <c r="T44" s="4"/>
      <c r="U44" s="4"/>
      <c r="V44" s="34"/>
      <c r="W44" s="34"/>
    </row>
    <row r="45" spans="1:23" ht="14.25" customHeight="1" outlineLevel="3">
      <c r="A45" s="72" t="s">
        <v>1964</v>
      </c>
      <c r="B45" s="349" t="s">
        <v>0</v>
      </c>
      <c r="C45" s="349"/>
      <c r="D45" s="349"/>
      <c r="E45" s="349"/>
      <c r="F45" s="76"/>
      <c r="G45" s="77"/>
      <c r="H45" s="31"/>
      <c r="I45" s="4"/>
      <c r="J45" s="34"/>
      <c r="K45" s="4"/>
      <c r="L45" s="59"/>
      <c r="M45" s="4"/>
      <c r="N45" s="4"/>
      <c r="O45" s="4"/>
      <c r="P45" s="75"/>
      <c r="Q45" s="34"/>
      <c r="R45" s="4"/>
      <c r="S45" s="57"/>
      <c r="T45" s="4"/>
      <c r="U45" s="4"/>
      <c r="V45" s="34"/>
      <c r="W45" s="34"/>
    </row>
    <row r="46" spans="1:23" ht="17.25" customHeight="1" outlineLevel="3">
      <c r="A46" s="72" t="s">
        <v>1</v>
      </c>
      <c r="B46" s="349" t="s">
        <v>2</v>
      </c>
      <c r="C46" s="349"/>
      <c r="D46" s="349"/>
      <c r="E46" s="349"/>
      <c r="F46" s="76"/>
      <c r="G46" s="77"/>
      <c r="H46" s="31"/>
      <c r="I46" s="4"/>
      <c r="J46" s="48" t="s">
        <v>3</v>
      </c>
      <c r="K46" s="4"/>
      <c r="L46" s="59"/>
      <c r="M46" s="4"/>
      <c r="N46" s="4"/>
      <c r="O46" s="4"/>
      <c r="P46" s="75"/>
      <c r="Q46" s="34"/>
      <c r="R46" s="4"/>
      <c r="S46" s="57"/>
      <c r="T46" s="4"/>
      <c r="U46" s="4"/>
      <c r="V46" s="34"/>
      <c r="W46" s="34"/>
    </row>
    <row r="47" spans="1:23" ht="17.25" customHeight="1" outlineLevel="3">
      <c r="A47" s="72" t="s">
        <v>4</v>
      </c>
      <c r="B47" s="349" t="s">
        <v>5</v>
      </c>
      <c r="C47" s="349"/>
      <c r="D47" s="349"/>
      <c r="E47" s="349"/>
      <c r="F47" s="76"/>
      <c r="G47" s="77"/>
      <c r="H47" s="31"/>
      <c r="I47" s="4"/>
      <c r="J47" s="48" t="s">
        <v>6</v>
      </c>
      <c r="K47" s="4"/>
      <c r="L47" s="59"/>
      <c r="M47" s="4"/>
      <c r="N47" s="4"/>
      <c r="O47" s="4"/>
      <c r="P47" s="75"/>
      <c r="Q47" s="34"/>
      <c r="R47" s="4"/>
      <c r="S47" s="57"/>
      <c r="T47" s="4"/>
      <c r="U47" s="4"/>
      <c r="V47" s="34"/>
      <c r="W47" s="34"/>
    </row>
    <row r="48" spans="1:23" ht="17.25" customHeight="1" outlineLevel="3">
      <c r="A48" s="72" t="s">
        <v>7</v>
      </c>
      <c r="B48" s="349" t="s">
        <v>8</v>
      </c>
      <c r="C48" s="349"/>
      <c r="D48" s="349"/>
      <c r="E48" s="349"/>
      <c r="F48" s="76"/>
      <c r="G48" s="77"/>
      <c r="H48" s="31"/>
      <c r="I48" s="4"/>
      <c r="J48" s="48" t="s">
        <v>9</v>
      </c>
      <c r="K48" s="4"/>
      <c r="L48" s="59"/>
      <c r="M48" s="4"/>
      <c r="N48" s="4"/>
      <c r="O48" s="4"/>
      <c r="P48" s="75"/>
      <c r="Q48" s="34"/>
      <c r="R48" s="4"/>
      <c r="S48" s="57"/>
      <c r="T48" s="4"/>
      <c r="U48" s="4"/>
      <c r="V48" s="34"/>
      <c r="W48" s="34"/>
    </row>
    <row r="49" spans="1:23" ht="18" customHeight="1" outlineLevel="3">
      <c r="A49" s="72" t="s">
        <v>10</v>
      </c>
      <c r="B49" s="349" t="s">
        <v>11</v>
      </c>
      <c r="C49" s="349"/>
      <c r="D49" s="349"/>
      <c r="E49" s="349"/>
      <c r="F49" s="76"/>
      <c r="G49" s="77"/>
      <c r="H49" s="31"/>
      <c r="I49" s="4"/>
      <c r="J49" s="48" t="s">
        <v>12</v>
      </c>
      <c r="K49" s="4"/>
      <c r="L49" s="59"/>
      <c r="M49" s="4"/>
      <c r="N49" s="4"/>
      <c r="O49" s="4"/>
      <c r="P49" s="75"/>
      <c r="Q49" s="34"/>
      <c r="R49" s="4"/>
      <c r="S49" s="57"/>
      <c r="T49" s="4"/>
      <c r="U49" s="4"/>
      <c r="V49" s="34"/>
      <c r="W49" s="34"/>
    </row>
    <row r="50" spans="1:23" ht="28.5" customHeight="1" outlineLevel="3">
      <c r="A50" s="72" t="s">
        <v>13</v>
      </c>
      <c r="B50" s="349" t="s">
        <v>14</v>
      </c>
      <c r="C50" s="349"/>
      <c r="D50" s="349"/>
      <c r="E50" s="349"/>
      <c r="F50" s="76"/>
      <c r="G50" s="77"/>
      <c r="H50" s="31"/>
      <c r="I50" s="4"/>
      <c r="J50" s="48" t="s">
        <v>15</v>
      </c>
      <c r="K50" s="4"/>
      <c r="L50" s="59"/>
      <c r="M50" s="4"/>
      <c r="N50" s="4"/>
      <c r="O50" s="4"/>
      <c r="P50" s="75"/>
      <c r="Q50" s="34"/>
      <c r="R50" s="4"/>
      <c r="S50" s="57"/>
      <c r="T50" s="4"/>
      <c r="U50" s="4"/>
      <c r="V50" s="34"/>
      <c r="W50" s="34"/>
    </row>
    <row r="51" spans="1:23" ht="20.25" customHeight="1" outlineLevel="3">
      <c r="A51" s="72" t="s">
        <v>16</v>
      </c>
      <c r="B51" s="349" t="s">
        <v>17</v>
      </c>
      <c r="C51" s="349"/>
      <c r="D51" s="349"/>
      <c r="E51" s="349"/>
      <c r="F51" s="76"/>
      <c r="G51" s="77"/>
      <c r="H51" s="31"/>
      <c r="I51" s="4"/>
      <c r="J51" s="48" t="s">
        <v>18</v>
      </c>
      <c r="K51" s="4"/>
      <c r="L51" s="59"/>
      <c r="M51" s="4"/>
      <c r="N51" s="4"/>
      <c r="O51" s="4"/>
      <c r="P51" s="75"/>
      <c r="Q51" s="34"/>
      <c r="R51" s="4"/>
      <c r="S51" s="57"/>
      <c r="T51" s="4"/>
      <c r="U51" s="4"/>
      <c r="V51" s="34"/>
      <c r="W51" s="34"/>
    </row>
    <row r="52" spans="1:23" ht="25.5" customHeight="1" outlineLevel="3">
      <c r="A52" s="72" t="s">
        <v>19</v>
      </c>
      <c r="B52" s="349" t="s">
        <v>20</v>
      </c>
      <c r="C52" s="349"/>
      <c r="D52" s="349"/>
      <c r="E52" s="349"/>
      <c r="F52" s="76"/>
      <c r="G52" s="77"/>
      <c r="H52" s="31"/>
      <c r="I52" s="4"/>
      <c r="J52" s="48" t="s">
        <v>21</v>
      </c>
      <c r="K52" s="4"/>
      <c r="L52" s="59"/>
      <c r="M52" s="4"/>
      <c r="N52" s="4"/>
      <c r="O52" s="4"/>
      <c r="P52" s="75"/>
      <c r="Q52" s="34"/>
      <c r="R52" s="4"/>
      <c r="S52" s="57"/>
      <c r="T52" s="4"/>
      <c r="U52" s="4"/>
      <c r="V52" s="34"/>
      <c r="W52" s="34"/>
    </row>
    <row r="53" spans="1:23" ht="20.25" customHeight="1" outlineLevel="3">
      <c r="A53" s="72" t="s">
        <v>22</v>
      </c>
      <c r="B53" s="349" t="s">
        <v>23</v>
      </c>
      <c r="C53" s="349"/>
      <c r="D53" s="349"/>
      <c r="E53" s="349"/>
      <c r="F53" s="76"/>
      <c r="G53" s="77"/>
      <c r="H53" s="31"/>
      <c r="I53" s="4"/>
      <c r="J53" s="48" t="s">
        <v>24</v>
      </c>
      <c r="K53" s="4"/>
      <c r="L53" s="59"/>
      <c r="M53" s="4"/>
      <c r="N53" s="4"/>
      <c r="O53" s="4"/>
      <c r="P53" s="75"/>
      <c r="Q53" s="34"/>
      <c r="R53" s="4"/>
      <c r="S53" s="57"/>
      <c r="T53" s="4"/>
      <c r="U53" s="4"/>
      <c r="V53" s="34"/>
      <c r="W53" s="34"/>
    </row>
    <row r="54" spans="1:23" ht="17.25" customHeight="1" outlineLevel="3">
      <c r="A54" s="72" t="s">
        <v>25</v>
      </c>
      <c r="B54" s="349" t="s">
        <v>26</v>
      </c>
      <c r="C54" s="349"/>
      <c r="D54" s="349"/>
      <c r="E54" s="349"/>
      <c r="F54" s="76"/>
      <c r="G54" s="77"/>
      <c r="H54" s="31"/>
      <c r="I54" s="4"/>
      <c r="J54" s="48" t="s">
        <v>27</v>
      </c>
      <c r="K54" s="4"/>
      <c r="L54" s="59"/>
      <c r="M54" s="4"/>
      <c r="N54" s="4"/>
      <c r="O54" s="4"/>
      <c r="P54" s="75"/>
      <c r="Q54" s="34"/>
      <c r="R54" s="4"/>
      <c r="S54" s="57"/>
      <c r="T54" s="4"/>
      <c r="U54" s="4"/>
      <c r="V54" s="34"/>
      <c r="W54" s="34"/>
    </row>
    <row r="55" spans="1:23" ht="21" customHeight="1" outlineLevel="3">
      <c r="A55" s="72"/>
      <c r="B55" s="328" t="s">
        <v>1322</v>
      </c>
      <c r="C55" s="328"/>
      <c r="D55" s="328"/>
      <c r="E55" s="328"/>
      <c r="F55" s="76"/>
      <c r="G55" s="77"/>
      <c r="H55" s="31"/>
      <c r="I55" s="4"/>
      <c r="J55" s="48" t="s">
        <v>28</v>
      </c>
      <c r="K55" s="4"/>
      <c r="L55" s="78">
        <f>SUM(L39:L54)</f>
        <v>2024683.47</v>
      </c>
      <c r="M55" s="78">
        <f>SUM(M39:M54)</f>
        <v>608223.85</v>
      </c>
      <c r="N55" s="4"/>
      <c r="O55" s="4"/>
      <c r="P55" s="75"/>
      <c r="Q55" s="34"/>
      <c r="R55" s="4"/>
      <c r="S55" s="57"/>
      <c r="T55" s="4"/>
      <c r="U55" s="4"/>
      <c r="V55" s="34"/>
      <c r="W55" s="34"/>
    </row>
    <row r="56" spans="1:23" ht="37.5" customHeight="1" outlineLevel="3">
      <c r="A56" s="72" t="s">
        <v>29</v>
      </c>
      <c r="B56" s="344" t="s">
        <v>30</v>
      </c>
      <c r="C56" s="344"/>
      <c r="D56" s="344"/>
      <c r="E56" s="344"/>
      <c r="F56" s="344"/>
      <c r="G56" s="344"/>
      <c r="H56" s="52" t="s">
        <v>1844</v>
      </c>
      <c r="I56" s="36" t="s">
        <v>1248</v>
      </c>
      <c r="J56" s="36" t="s">
        <v>31</v>
      </c>
      <c r="K56" s="35"/>
      <c r="L56" s="43">
        <v>14482</v>
      </c>
      <c r="M56" s="29">
        <v>14482</v>
      </c>
      <c r="N56" s="29"/>
      <c r="O56" s="4" t="s">
        <v>280</v>
      </c>
      <c r="P56" s="75" t="s">
        <v>279</v>
      </c>
      <c r="Q56" s="34" t="s">
        <v>278</v>
      </c>
      <c r="R56" s="4" t="s">
        <v>1675</v>
      </c>
      <c r="S56" s="4"/>
      <c r="T56" s="4"/>
      <c r="U56" s="4"/>
      <c r="V56" s="34" t="s">
        <v>1845</v>
      </c>
      <c r="W56" s="4"/>
    </row>
    <row r="57" spans="1:23" ht="37.5" customHeight="1" outlineLevel="3">
      <c r="A57" s="72" t="s">
        <v>32</v>
      </c>
      <c r="B57" s="344" t="s">
        <v>33</v>
      </c>
      <c r="C57" s="344"/>
      <c r="D57" s="344"/>
      <c r="E57" s="344"/>
      <c r="F57" s="344"/>
      <c r="G57" s="344"/>
      <c r="H57" s="52" t="s">
        <v>1844</v>
      </c>
      <c r="I57" s="36" t="s">
        <v>1248</v>
      </c>
      <c r="J57" s="36" t="s">
        <v>34</v>
      </c>
      <c r="K57" s="35"/>
      <c r="L57" s="43"/>
      <c r="M57" s="29"/>
      <c r="N57" s="29"/>
      <c r="O57" s="4" t="s">
        <v>280</v>
      </c>
      <c r="P57" s="75" t="s">
        <v>279</v>
      </c>
      <c r="Q57" s="34" t="s">
        <v>278</v>
      </c>
      <c r="R57" s="4" t="s">
        <v>1675</v>
      </c>
      <c r="S57" s="4"/>
      <c r="T57" s="4"/>
      <c r="U57" s="4"/>
      <c r="V57" s="34"/>
      <c r="W57" s="4"/>
    </row>
    <row r="58" spans="1:23" ht="37.5" customHeight="1" outlineLevel="3">
      <c r="A58" s="72" t="s">
        <v>35</v>
      </c>
      <c r="B58" s="344" t="s">
        <v>36</v>
      </c>
      <c r="C58" s="344"/>
      <c r="D58" s="344"/>
      <c r="E58" s="344"/>
      <c r="F58" s="344"/>
      <c r="G58" s="344"/>
      <c r="H58" s="52" t="s">
        <v>1844</v>
      </c>
      <c r="I58" s="36" t="s">
        <v>1248</v>
      </c>
      <c r="J58" s="50" t="s">
        <v>37</v>
      </c>
      <c r="K58" s="35"/>
      <c r="L58" s="43"/>
      <c r="M58" s="29"/>
      <c r="N58" s="29"/>
      <c r="O58" s="4" t="s">
        <v>280</v>
      </c>
      <c r="P58" s="75" t="s">
        <v>279</v>
      </c>
      <c r="Q58" s="34" t="s">
        <v>278</v>
      </c>
      <c r="R58" s="4" t="s">
        <v>1675</v>
      </c>
      <c r="S58" s="4"/>
      <c r="T58" s="4"/>
      <c r="U58" s="4"/>
      <c r="V58" s="34"/>
      <c r="W58" s="4"/>
    </row>
    <row r="59" spans="1:23" ht="36" customHeight="1" outlineLevel="3">
      <c r="A59" s="72" t="s">
        <v>38</v>
      </c>
      <c r="B59" s="334" t="s">
        <v>39</v>
      </c>
      <c r="C59" s="310"/>
      <c r="D59" s="310"/>
      <c r="E59" s="310"/>
      <c r="F59" s="310"/>
      <c r="G59" s="310"/>
      <c r="H59" s="52" t="s">
        <v>1844</v>
      </c>
      <c r="I59" s="36" t="s">
        <v>1248</v>
      </c>
      <c r="J59" s="50" t="s">
        <v>40</v>
      </c>
      <c r="K59" s="36"/>
      <c r="L59" s="43">
        <v>560698.98</v>
      </c>
      <c r="M59" s="43">
        <v>131926.92</v>
      </c>
      <c r="N59" s="29"/>
      <c r="O59" s="4" t="s">
        <v>280</v>
      </c>
      <c r="P59" s="75" t="s">
        <v>279</v>
      </c>
      <c r="Q59" s="34" t="s">
        <v>278</v>
      </c>
      <c r="R59" s="4" t="s">
        <v>1675</v>
      </c>
      <c r="S59" s="4"/>
      <c r="T59" s="4"/>
      <c r="U59" s="4"/>
      <c r="V59" s="4" t="s">
        <v>41</v>
      </c>
      <c r="W59" s="4"/>
    </row>
    <row r="60" spans="1:23" ht="33" customHeight="1">
      <c r="A60" s="72" t="s">
        <v>42</v>
      </c>
      <c r="B60" s="334" t="s">
        <v>1229</v>
      </c>
      <c r="C60" s="334"/>
      <c r="D60" s="334"/>
      <c r="E60" s="334"/>
      <c r="F60" s="334"/>
      <c r="G60" s="334"/>
      <c r="H60" s="52" t="s">
        <v>1844</v>
      </c>
      <c r="I60" s="36" t="s">
        <v>1248</v>
      </c>
      <c r="J60" s="50" t="s">
        <v>43</v>
      </c>
      <c r="K60" s="35"/>
      <c r="L60" s="43">
        <v>189426.3</v>
      </c>
      <c r="M60" s="43">
        <v>59356.55</v>
      </c>
      <c r="N60" s="29"/>
      <c r="O60" s="4" t="s">
        <v>280</v>
      </c>
      <c r="P60" s="75" t="s">
        <v>279</v>
      </c>
      <c r="Q60" s="34" t="s">
        <v>278</v>
      </c>
      <c r="R60" s="4" t="s">
        <v>1675</v>
      </c>
      <c r="S60" s="4"/>
      <c r="T60" s="4"/>
      <c r="U60" s="4"/>
      <c r="V60" s="4" t="s">
        <v>41</v>
      </c>
      <c r="W60" s="4"/>
    </row>
    <row r="61" spans="1:23" ht="33" customHeight="1">
      <c r="A61" s="72" t="s">
        <v>44</v>
      </c>
      <c r="B61" s="334" t="s">
        <v>45</v>
      </c>
      <c r="C61" s="334"/>
      <c r="D61" s="334"/>
      <c r="E61" s="334"/>
      <c r="F61" s="334"/>
      <c r="G61" s="334"/>
      <c r="H61" s="52" t="s">
        <v>1844</v>
      </c>
      <c r="I61" s="36" t="s">
        <v>1248</v>
      </c>
      <c r="J61" s="50" t="s">
        <v>46</v>
      </c>
      <c r="K61" s="35"/>
      <c r="L61" s="43"/>
      <c r="M61" s="43"/>
      <c r="N61" s="29"/>
      <c r="O61" s="4" t="s">
        <v>280</v>
      </c>
      <c r="P61" s="75" t="s">
        <v>279</v>
      </c>
      <c r="Q61" s="34" t="s">
        <v>278</v>
      </c>
      <c r="R61" s="4" t="s">
        <v>1675</v>
      </c>
      <c r="S61" s="4"/>
      <c r="T61" s="4"/>
      <c r="U61" s="4"/>
      <c r="V61" s="4"/>
      <c r="W61" s="4"/>
    </row>
    <row r="62" spans="1:23" ht="33" customHeight="1">
      <c r="A62" s="72" t="s">
        <v>47</v>
      </c>
      <c r="B62" s="334" t="s">
        <v>48</v>
      </c>
      <c r="C62" s="334"/>
      <c r="D62" s="334"/>
      <c r="E62" s="334"/>
      <c r="F62" s="334"/>
      <c r="G62" s="334"/>
      <c r="H62" s="52" t="s">
        <v>1844</v>
      </c>
      <c r="I62" s="36" t="s">
        <v>1248</v>
      </c>
      <c r="J62" s="50" t="s">
        <v>49</v>
      </c>
      <c r="K62" s="35"/>
      <c r="L62" s="43"/>
      <c r="M62" s="43"/>
      <c r="N62" s="29"/>
      <c r="O62" s="4" t="s">
        <v>280</v>
      </c>
      <c r="P62" s="75" t="s">
        <v>279</v>
      </c>
      <c r="Q62" s="34" t="s">
        <v>278</v>
      </c>
      <c r="R62" s="4" t="s">
        <v>1675</v>
      </c>
      <c r="S62" s="4"/>
      <c r="T62" s="4"/>
      <c r="U62" s="4"/>
      <c r="V62" s="4"/>
      <c r="W62" s="4"/>
    </row>
    <row r="63" spans="1:23" ht="33" customHeight="1">
      <c r="A63" s="72" t="s">
        <v>50</v>
      </c>
      <c r="B63" s="334" t="s">
        <v>51</v>
      </c>
      <c r="C63" s="334"/>
      <c r="D63" s="334"/>
      <c r="E63" s="334"/>
      <c r="F63" s="334"/>
      <c r="G63" s="334"/>
      <c r="H63" s="52" t="s">
        <v>1844</v>
      </c>
      <c r="I63" s="36" t="s">
        <v>1248</v>
      </c>
      <c r="J63" s="50" t="s">
        <v>52</v>
      </c>
      <c r="K63" s="35"/>
      <c r="L63" s="43"/>
      <c r="M63" s="43"/>
      <c r="N63" s="29"/>
      <c r="O63" s="4" t="s">
        <v>280</v>
      </c>
      <c r="P63" s="75" t="s">
        <v>279</v>
      </c>
      <c r="Q63" s="34" t="s">
        <v>278</v>
      </c>
      <c r="R63" s="4" t="s">
        <v>1675</v>
      </c>
      <c r="S63" s="4"/>
      <c r="T63" s="4"/>
      <c r="U63" s="4"/>
      <c r="V63" s="4"/>
      <c r="W63" s="4"/>
    </row>
    <row r="64" spans="1:23" ht="33" customHeight="1" outlineLevel="1">
      <c r="A64" s="72" t="s">
        <v>53</v>
      </c>
      <c r="B64" s="334" t="s">
        <v>1564</v>
      </c>
      <c r="C64" s="334"/>
      <c r="D64" s="334"/>
      <c r="E64" s="334"/>
      <c r="F64" s="334"/>
      <c r="G64" s="334"/>
      <c r="H64" s="52" t="s">
        <v>1844</v>
      </c>
      <c r="I64" s="36" t="s">
        <v>1248</v>
      </c>
      <c r="J64" s="50" t="s">
        <v>54</v>
      </c>
      <c r="K64" s="35"/>
      <c r="L64" s="62"/>
      <c r="M64" s="62"/>
      <c r="N64" s="45"/>
      <c r="O64" s="4" t="s">
        <v>280</v>
      </c>
      <c r="P64" s="75" t="s">
        <v>279</v>
      </c>
      <c r="Q64" s="34" t="s">
        <v>278</v>
      </c>
      <c r="R64" s="4" t="s">
        <v>1675</v>
      </c>
      <c r="S64" s="4"/>
      <c r="T64" s="4"/>
      <c r="U64" s="4"/>
      <c r="V64" s="34"/>
      <c r="W64" s="4"/>
    </row>
    <row r="65" spans="1:23" ht="33" customHeight="1" outlineLevel="1">
      <c r="A65" s="72" t="s">
        <v>55</v>
      </c>
      <c r="B65" s="334" t="s">
        <v>1230</v>
      </c>
      <c r="C65" s="334"/>
      <c r="D65" s="334"/>
      <c r="E65" s="334"/>
      <c r="F65" s="334"/>
      <c r="G65" s="334"/>
      <c r="H65" s="52" t="s">
        <v>1844</v>
      </c>
      <c r="I65" s="36" t="s">
        <v>1248</v>
      </c>
      <c r="J65" s="50" t="s">
        <v>56</v>
      </c>
      <c r="K65" s="35"/>
      <c r="L65" s="62">
        <v>513.59</v>
      </c>
      <c r="M65" s="62">
        <v>513.59</v>
      </c>
      <c r="N65" s="45"/>
      <c r="O65" s="4" t="s">
        <v>280</v>
      </c>
      <c r="P65" s="75" t="s">
        <v>279</v>
      </c>
      <c r="Q65" s="34" t="s">
        <v>278</v>
      </c>
      <c r="R65" s="4" t="s">
        <v>1675</v>
      </c>
      <c r="S65" s="4"/>
      <c r="T65" s="4"/>
      <c r="U65" s="4"/>
      <c r="V65" s="4"/>
      <c r="W65" s="4" t="s">
        <v>41</v>
      </c>
    </row>
    <row r="66" spans="1:23" ht="33" customHeight="1" outlineLevel="1">
      <c r="A66" s="72" t="s">
        <v>57</v>
      </c>
      <c r="B66" s="334" t="s">
        <v>58</v>
      </c>
      <c r="C66" s="334"/>
      <c r="D66" s="334"/>
      <c r="E66" s="334"/>
      <c r="F66" s="334"/>
      <c r="G66" s="334"/>
      <c r="H66" s="52" t="s">
        <v>1844</v>
      </c>
      <c r="I66" s="36" t="s">
        <v>1248</v>
      </c>
      <c r="J66" s="50" t="s">
        <v>59</v>
      </c>
      <c r="K66" s="35"/>
      <c r="L66" s="62"/>
      <c r="M66" s="62"/>
      <c r="N66" s="45"/>
      <c r="O66" s="4" t="s">
        <v>280</v>
      </c>
      <c r="P66" s="75" t="s">
        <v>279</v>
      </c>
      <c r="Q66" s="34" t="s">
        <v>278</v>
      </c>
      <c r="R66" s="4" t="s">
        <v>1675</v>
      </c>
      <c r="S66" s="4"/>
      <c r="T66" s="4"/>
      <c r="U66" s="4"/>
      <c r="V66" s="4"/>
      <c r="W66" s="4" t="s">
        <v>41</v>
      </c>
    </row>
    <row r="67" spans="1:23" ht="33" customHeight="1" outlineLevel="1">
      <c r="A67" s="72" t="s">
        <v>60</v>
      </c>
      <c r="B67" s="334" t="s">
        <v>61</v>
      </c>
      <c r="C67" s="334"/>
      <c r="D67" s="334"/>
      <c r="E67" s="334"/>
      <c r="F67" s="334"/>
      <c r="G67" s="334"/>
      <c r="H67" s="52" t="s">
        <v>1844</v>
      </c>
      <c r="I67" s="36" t="s">
        <v>1248</v>
      </c>
      <c r="J67" s="50" t="s">
        <v>62</v>
      </c>
      <c r="K67" s="35"/>
      <c r="L67" s="62"/>
      <c r="M67" s="62"/>
      <c r="N67" s="45"/>
      <c r="O67" s="4" t="s">
        <v>280</v>
      </c>
      <c r="P67" s="75" t="s">
        <v>279</v>
      </c>
      <c r="Q67" s="34" t="s">
        <v>278</v>
      </c>
      <c r="R67" s="4" t="s">
        <v>1675</v>
      </c>
      <c r="S67" s="4"/>
      <c r="T67" s="4"/>
      <c r="U67" s="4"/>
      <c r="V67" s="4"/>
      <c r="W67" s="4" t="s">
        <v>41</v>
      </c>
    </row>
    <row r="68" spans="1:23" ht="33" customHeight="1" outlineLevel="1">
      <c r="A68" s="72" t="s">
        <v>63</v>
      </c>
      <c r="B68" s="334" t="s">
        <v>64</v>
      </c>
      <c r="C68" s="334"/>
      <c r="D68" s="334"/>
      <c r="E68" s="334"/>
      <c r="F68" s="334"/>
      <c r="G68" s="334"/>
      <c r="H68" s="52" t="s">
        <v>1844</v>
      </c>
      <c r="I68" s="36" t="s">
        <v>1248</v>
      </c>
      <c r="J68" s="50" t="s">
        <v>65</v>
      </c>
      <c r="K68" s="35"/>
      <c r="L68" s="62"/>
      <c r="M68" s="62"/>
      <c r="N68" s="45"/>
      <c r="O68" s="4" t="s">
        <v>280</v>
      </c>
      <c r="P68" s="75" t="s">
        <v>279</v>
      </c>
      <c r="Q68" s="34" t="s">
        <v>278</v>
      </c>
      <c r="R68" s="4" t="s">
        <v>1675</v>
      </c>
      <c r="S68" s="4"/>
      <c r="T68" s="4"/>
      <c r="U68" s="4"/>
      <c r="V68" s="4"/>
      <c r="W68" s="4" t="s">
        <v>41</v>
      </c>
    </row>
    <row r="69" spans="1:23" ht="33" customHeight="1" outlineLevel="1">
      <c r="A69" s="72" t="s">
        <v>66</v>
      </c>
      <c r="B69" s="334" t="s">
        <v>67</v>
      </c>
      <c r="C69" s="334"/>
      <c r="D69" s="334"/>
      <c r="E69" s="334"/>
      <c r="F69" s="334"/>
      <c r="G69" s="334"/>
      <c r="H69" s="52" t="s">
        <v>1844</v>
      </c>
      <c r="I69" s="36" t="s">
        <v>1248</v>
      </c>
      <c r="J69" s="50" t="s">
        <v>68</v>
      </c>
      <c r="K69" s="35"/>
      <c r="L69" s="62"/>
      <c r="M69" s="62"/>
      <c r="N69" s="45"/>
      <c r="O69" s="4" t="s">
        <v>280</v>
      </c>
      <c r="P69" s="75" t="s">
        <v>279</v>
      </c>
      <c r="Q69" s="34" t="s">
        <v>278</v>
      </c>
      <c r="R69" s="4" t="s">
        <v>1675</v>
      </c>
      <c r="S69" s="4"/>
      <c r="T69" s="4"/>
      <c r="U69" s="4"/>
      <c r="V69" s="4"/>
      <c r="W69" s="4" t="s">
        <v>41</v>
      </c>
    </row>
    <row r="70" spans="1:23" ht="33" customHeight="1" outlineLevel="1">
      <c r="A70" s="72" t="s">
        <v>69</v>
      </c>
      <c r="B70" s="334" t="s">
        <v>70</v>
      </c>
      <c r="C70" s="334"/>
      <c r="D70" s="334"/>
      <c r="E70" s="334"/>
      <c r="F70" s="334"/>
      <c r="G70" s="334"/>
      <c r="H70" s="52" t="s">
        <v>1844</v>
      </c>
      <c r="I70" s="36" t="s">
        <v>1248</v>
      </c>
      <c r="J70" s="50" t="s">
        <v>71</v>
      </c>
      <c r="K70" s="35"/>
      <c r="L70" s="62"/>
      <c r="M70" s="62"/>
      <c r="N70" s="45"/>
      <c r="O70" s="4" t="s">
        <v>280</v>
      </c>
      <c r="P70" s="75" t="s">
        <v>279</v>
      </c>
      <c r="Q70" s="34" t="s">
        <v>278</v>
      </c>
      <c r="R70" s="4" t="s">
        <v>1675</v>
      </c>
      <c r="S70" s="4"/>
      <c r="T70" s="4"/>
      <c r="U70" s="4"/>
      <c r="V70" s="4"/>
      <c r="W70" s="4" t="s">
        <v>41</v>
      </c>
    </row>
    <row r="71" spans="1:23" ht="21" customHeight="1" outlineLevel="3">
      <c r="A71" s="72"/>
      <c r="B71" s="328" t="s">
        <v>1322</v>
      </c>
      <c r="C71" s="328"/>
      <c r="D71" s="328"/>
      <c r="E71" s="328"/>
      <c r="F71" s="76"/>
      <c r="G71" s="77"/>
      <c r="H71" s="31"/>
      <c r="I71" s="4"/>
      <c r="J71" s="48"/>
      <c r="K71" s="4"/>
      <c r="L71" s="78">
        <f>SUM(L56:L70)</f>
        <v>765120.87</v>
      </c>
      <c r="M71" s="78">
        <f>SUM(M56:M70)</f>
        <v>206279.06000000003</v>
      </c>
      <c r="N71" s="4"/>
      <c r="O71" s="4"/>
      <c r="P71" s="75"/>
      <c r="Q71" s="34"/>
      <c r="R71" s="4"/>
      <c r="S71" s="57"/>
      <c r="T71" s="4"/>
      <c r="U71" s="4"/>
      <c r="V71" s="34"/>
      <c r="W71" s="34"/>
    </row>
    <row r="72" spans="1:23" ht="34.5" customHeight="1" outlineLevel="3">
      <c r="A72" s="72" t="s">
        <v>1857</v>
      </c>
      <c r="B72" s="347" t="s">
        <v>72</v>
      </c>
      <c r="C72" s="347"/>
      <c r="D72" s="347"/>
      <c r="E72" s="347"/>
      <c r="F72" s="149"/>
      <c r="G72" s="150"/>
      <c r="H72" s="31" t="s">
        <v>1794</v>
      </c>
      <c r="I72" s="4"/>
      <c r="J72" s="34"/>
      <c r="K72" s="4"/>
      <c r="L72" s="59"/>
      <c r="M72" s="4"/>
      <c r="N72" s="4"/>
      <c r="O72" s="4" t="s">
        <v>280</v>
      </c>
      <c r="P72" s="75" t="s">
        <v>279</v>
      </c>
      <c r="Q72" s="34" t="s">
        <v>278</v>
      </c>
      <c r="R72" s="4" t="s">
        <v>1675</v>
      </c>
      <c r="S72" s="57" t="s">
        <v>1697</v>
      </c>
      <c r="T72" s="4" t="s">
        <v>1697</v>
      </c>
      <c r="U72" s="4"/>
      <c r="V72" s="34"/>
      <c r="W72" s="34"/>
    </row>
    <row r="73" spans="1:23" ht="33.75" customHeight="1" outlineLevel="3">
      <c r="A73" s="72" t="s">
        <v>73</v>
      </c>
      <c r="B73" s="348" t="s">
        <v>1565</v>
      </c>
      <c r="C73" s="348"/>
      <c r="D73" s="348"/>
      <c r="E73" s="348"/>
      <c r="F73" s="151"/>
      <c r="G73" s="151"/>
      <c r="H73" s="52" t="s">
        <v>1844</v>
      </c>
      <c r="I73" s="27"/>
      <c r="J73" s="50" t="s">
        <v>74</v>
      </c>
      <c r="K73" s="40"/>
      <c r="L73" s="43">
        <v>8547.94</v>
      </c>
      <c r="M73" s="43">
        <v>8547.94</v>
      </c>
      <c r="N73" s="29"/>
      <c r="O73" s="4" t="s">
        <v>280</v>
      </c>
      <c r="P73" s="75" t="s">
        <v>279</v>
      </c>
      <c r="Q73" s="34" t="s">
        <v>278</v>
      </c>
      <c r="R73" s="4" t="s">
        <v>1675</v>
      </c>
      <c r="S73" s="4"/>
      <c r="T73" s="4"/>
      <c r="U73" s="4"/>
      <c r="V73" s="4" t="s">
        <v>41</v>
      </c>
      <c r="W73" s="4"/>
    </row>
    <row r="74" spans="1:23" ht="33" customHeight="1" outlineLevel="2">
      <c r="A74" s="72" t="s">
        <v>75</v>
      </c>
      <c r="B74" s="334" t="s">
        <v>1231</v>
      </c>
      <c r="C74" s="334"/>
      <c r="D74" s="334"/>
      <c r="E74" s="334"/>
      <c r="F74" s="334"/>
      <c r="G74" s="334"/>
      <c r="H74" s="52" t="s">
        <v>1844</v>
      </c>
      <c r="I74" s="36" t="s">
        <v>1248</v>
      </c>
      <c r="J74" s="50" t="s">
        <v>76</v>
      </c>
      <c r="K74" s="40"/>
      <c r="L74" s="43">
        <v>20267.65</v>
      </c>
      <c r="M74" s="43">
        <v>20267.65</v>
      </c>
      <c r="N74" s="27"/>
      <c r="O74" s="4" t="s">
        <v>280</v>
      </c>
      <c r="P74" s="75" t="s">
        <v>279</v>
      </c>
      <c r="Q74" s="34" t="s">
        <v>278</v>
      </c>
      <c r="R74" s="4" t="s">
        <v>1675</v>
      </c>
      <c r="S74" s="4"/>
      <c r="T74" s="4"/>
      <c r="U74" s="4"/>
      <c r="V74" s="4" t="s">
        <v>77</v>
      </c>
      <c r="W74" s="4"/>
    </row>
    <row r="75" spans="1:23" ht="46.5" customHeight="1" outlineLevel="3">
      <c r="A75" s="72" t="s">
        <v>78</v>
      </c>
      <c r="B75" s="334" t="s">
        <v>79</v>
      </c>
      <c r="C75" s="334"/>
      <c r="D75" s="334"/>
      <c r="E75" s="334"/>
      <c r="F75" s="334"/>
      <c r="G75" s="334"/>
      <c r="H75" s="52" t="s">
        <v>1844</v>
      </c>
      <c r="I75" s="27"/>
      <c r="J75" s="50" t="s">
        <v>80</v>
      </c>
      <c r="K75" s="36"/>
      <c r="L75" s="43">
        <v>81284.82</v>
      </c>
      <c r="M75" s="29">
        <v>38937.15</v>
      </c>
      <c r="N75" s="29"/>
      <c r="O75" s="4" t="s">
        <v>280</v>
      </c>
      <c r="P75" s="75" t="s">
        <v>279</v>
      </c>
      <c r="Q75" s="34" t="s">
        <v>278</v>
      </c>
      <c r="R75" s="4" t="s">
        <v>1675</v>
      </c>
      <c r="S75" s="4"/>
      <c r="T75" s="4"/>
      <c r="U75" s="4"/>
      <c r="V75" s="4" t="s">
        <v>41</v>
      </c>
      <c r="W75" s="4"/>
    </row>
    <row r="76" spans="1:23" ht="33.75" customHeight="1" outlineLevel="3">
      <c r="A76" s="72" t="s">
        <v>81</v>
      </c>
      <c r="B76" s="334" t="s">
        <v>1555</v>
      </c>
      <c r="C76" s="334"/>
      <c r="D76" s="334"/>
      <c r="E76" s="334"/>
      <c r="F76" s="151"/>
      <c r="G76" s="151"/>
      <c r="H76" s="52" t="s">
        <v>1844</v>
      </c>
      <c r="I76" s="27"/>
      <c r="J76" s="50" t="s">
        <v>82</v>
      </c>
      <c r="K76" s="69"/>
      <c r="L76" s="29"/>
      <c r="M76" s="29"/>
      <c r="N76" s="29"/>
      <c r="O76" s="4" t="s">
        <v>280</v>
      </c>
      <c r="P76" s="75" t="s">
        <v>279</v>
      </c>
      <c r="Q76" s="34" t="s">
        <v>278</v>
      </c>
      <c r="R76" s="4" t="s">
        <v>1675</v>
      </c>
      <c r="S76" s="4"/>
      <c r="T76" s="4"/>
      <c r="U76" s="4"/>
      <c r="V76" s="4" t="s">
        <v>41</v>
      </c>
      <c r="W76" s="4"/>
    </row>
    <row r="77" spans="1:23" ht="34.5" customHeight="1" outlineLevel="2">
      <c r="A77" s="72" t="s">
        <v>83</v>
      </c>
      <c r="B77" s="334" t="s">
        <v>1558</v>
      </c>
      <c r="C77" s="334"/>
      <c r="D77" s="334"/>
      <c r="E77" s="334"/>
      <c r="F77" s="334"/>
      <c r="G77" s="334"/>
      <c r="H77" s="52" t="s">
        <v>1844</v>
      </c>
      <c r="I77" s="36" t="s">
        <v>1248</v>
      </c>
      <c r="J77" s="50" t="s">
        <v>84</v>
      </c>
      <c r="K77" s="69"/>
      <c r="L77" s="29"/>
      <c r="M77" s="29"/>
      <c r="N77" s="29"/>
      <c r="O77" s="4" t="s">
        <v>280</v>
      </c>
      <c r="P77" s="75" t="s">
        <v>279</v>
      </c>
      <c r="Q77" s="34" t="s">
        <v>278</v>
      </c>
      <c r="R77" s="4" t="s">
        <v>1675</v>
      </c>
      <c r="S77" s="4"/>
      <c r="T77" s="4"/>
      <c r="U77" s="4"/>
      <c r="V77" s="4"/>
      <c r="W77" s="4"/>
    </row>
    <row r="78" spans="1:23" ht="33" customHeight="1" outlineLevel="3">
      <c r="A78" s="72" t="s">
        <v>85</v>
      </c>
      <c r="B78" s="334" t="s">
        <v>1566</v>
      </c>
      <c r="C78" s="334"/>
      <c r="D78" s="334"/>
      <c r="E78" s="334"/>
      <c r="F78" s="151"/>
      <c r="G78" s="151"/>
      <c r="H78" s="52" t="s">
        <v>1844</v>
      </c>
      <c r="I78" s="27"/>
      <c r="J78" s="50" t="s">
        <v>86</v>
      </c>
      <c r="K78" s="69"/>
      <c r="L78" s="29"/>
      <c r="M78" s="29"/>
      <c r="N78" s="29"/>
      <c r="O78" s="4" t="s">
        <v>280</v>
      </c>
      <c r="P78" s="75" t="s">
        <v>279</v>
      </c>
      <c r="Q78" s="34" t="s">
        <v>278</v>
      </c>
      <c r="R78" s="4" t="s">
        <v>1675</v>
      </c>
      <c r="S78" s="4"/>
      <c r="T78" s="4"/>
      <c r="U78" s="4"/>
      <c r="V78" s="4"/>
      <c r="W78" s="4"/>
    </row>
    <row r="79" spans="1:23" ht="33.75" customHeight="1" outlineLevel="3">
      <c r="A79" s="72" t="s">
        <v>85</v>
      </c>
      <c r="B79" s="334" t="s">
        <v>1566</v>
      </c>
      <c r="C79" s="334"/>
      <c r="D79" s="334"/>
      <c r="E79" s="334"/>
      <c r="F79" s="151"/>
      <c r="G79" s="151"/>
      <c r="H79" s="52" t="s">
        <v>1844</v>
      </c>
      <c r="I79" s="27"/>
      <c r="J79" s="50" t="s">
        <v>87</v>
      </c>
      <c r="K79" s="69"/>
      <c r="L79" s="29"/>
      <c r="M79" s="29"/>
      <c r="N79" s="29"/>
      <c r="O79" s="4" t="s">
        <v>280</v>
      </c>
      <c r="P79" s="75" t="s">
        <v>279</v>
      </c>
      <c r="Q79" s="34" t="s">
        <v>278</v>
      </c>
      <c r="R79" s="4" t="s">
        <v>1675</v>
      </c>
      <c r="S79" s="4"/>
      <c r="T79" s="4"/>
      <c r="U79" s="4"/>
      <c r="V79" s="4"/>
      <c r="W79" s="4"/>
    </row>
    <row r="80" spans="1:23" ht="33" customHeight="1" outlineLevel="3">
      <c r="A80" s="72" t="s">
        <v>85</v>
      </c>
      <c r="B80" s="334" t="s">
        <v>1566</v>
      </c>
      <c r="C80" s="334"/>
      <c r="D80" s="334"/>
      <c r="E80" s="334"/>
      <c r="F80" s="151"/>
      <c r="G80" s="151"/>
      <c r="H80" s="52" t="s">
        <v>1844</v>
      </c>
      <c r="I80" s="27"/>
      <c r="J80" s="50" t="s">
        <v>88</v>
      </c>
      <c r="K80" s="69"/>
      <c r="L80" s="29"/>
      <c r="M80" s="29"/>
      <c r="N80" s="29"/>
      <c r="O80" s="4" t="s">
        <v>280</v>
      </c>
      <c r="P80" s="75" t="s">
        <v>279</v>
      </c>
      <c r="Q80" s="34" t="s">
        <v>278</v>
      </c>
      <c r="R80" s="4" t="s">
        <v>1675</v>
      </c>
      <c r="S80" s="4"/>
      <c r="T80" s="4"/>
      <c r="U80" s="4"/>
      <c r="V80" s="4"/>
      <c r="W80" s="4"/>
    </row>
    <row r="81" spans="1:23" ht="34.5" customHeight="1" outlineLevel="3">
      <c r="A81" s="72" t="s">
        <v>85</v>
      </c>
      <c r="B81" s="334" t="s">
        <v>1566</v>
      </c>
      <c r="C81" s="334"/>
      <c r="D81" s="334"/>
      <c r="E81" s="334"/>
      <c r="F81" s="151"/>
      <c r="G81" s="151"/>
      <c r="H81" s="52" t="s">
        <v>1844</v>
      </c>
      <c r="I81" s="27"/>
      <c r="J81" s="50" t="s">
        <v>89</v>
      </c>
      <c r="K81" s="69"/>
      <c r="L81" s="29"/>
      <c r="M81" s="29"/>
      <c r="N81" s="29"/>
      <c r="O81" s="4" t="s">
        <v>280</v>
      </c>
      <c r="P81" s="75" t="s">
        <v>279</v>
      </c>
      <c r="Q81" s="34" t="s">
        <v>278</v>
      </c>
      <c r="R81" s="4" t="s">
        <v>1675</v>
      </c>
      <c r="S81" s="4"/>
      <c r="T81" s="4"/>
      <c r="U81" s="4"/>
      <c r="V81" s="4"/>
      <c r="W81" s="4"/>
    </row>
    <row r="82" spans="1:23" ht="21" customHeight="1" outlineLevel="3">
      <c r="A82" s="72"/>
      <c r="B82" s="328" t="s">
        <v>1322</v>
      </c>
      <c r="C82" s="328"/>
      <c r="D82" s="328"/>
      <c r="E82" s="328"/>
      <c r="F82" s="76"/>
      <c r="G82" s="77"/>
      <c r="H82" s="31"/>
      <c r="I82" s="4"/>
      <c r="J82" s="50"/>
      <c r="K82" s="4"/>
      <c r="L82" s="78">
        <f>SUM(L72:L81)</f>
        <v>110100.41</v>
      </c>
      <c r="M82" s="78">
        <f>SUM(M72:M81)</f>
        <v>67752.74</v>
      </c>
      <c r="N82" s="4"/>
      <c r="O82" s="4"/>
      <c r="P82" s="75"/>
      <c r="Q82" s="34"/>
      <c r="R82" s="4"/>
      <c r="S82" s="57"/>
      <c r="T82" s="4"/>
      <c r="U82" s="4"/>
      <c r="V82" s="34"/>
      <c r="W82" s="34"/>
    </row>
    <row r="83" spans="1:23" ht="34.5" customHeight="1" outlineLevel="3">
      <c r="A83" s="72" t="s">
        <v>90</v>
      </c>
      <c r="B83" s="338" t="s">
        <v>91</v>
      </c>
      <c r="C83" s="338"/>
      <c r="D83" s="338"/>
      <c r="E83" s="338"/>
      <c r="F83" s="35"/>
      <c r="G83" s="35"/>
      <c r="H83" s="52" t="s">
        <v>1844</v>
      </c>
      <c r="I83" s="27"/>
      <c r="J83" s="50"/>
      <c r="K83" s="40"/>
      <c r="L83" s="29"/>
      <c r="M83" s="29"/>
      <c r="N83" s="29"/>
      <c r="O83" s="4"/>
      <c r="P83" s="75"/>
      <c r="Q83" s="34"/>
      <c r="R83" s="4"/>
      <c r="S83" s="4"/>
      <c r="T83" s="4"/>
      <c r="U83" s="4"/>
      <c r="V83" s="4"/>
      <c r="W83" s="4"/>
    </row>
    <row r="84" spans="1:23" ht="37.5" customHeight="1">
      <c r="A84" s="72" t="s">
        <v>92</v>
      </c>
      <c r="B84" s="336" t="s">
        <v>1232</v>
      </c>
      <c r="C84" s="336"/>
      <c r="D84" s="336"/>
      <c r="E84" s="336"/>
      <c r="F84" s="152"/>
      <c r="G84" s="152"/>
      <c r="H84" s="52" t="s">
        <v>1844</v>
      </c>
      <c r="I84" s="27"/>
      <c r="J84" s="50" t="s">
        <v>93</v>
      </c>
      <c r="K84" s="27"/>
      <c r="L84" s="43">
        <v>4376.18</v>
      </c>
      <c r="M84" s="43">
        <v>4376.18</v>
      </c>
      <c r="N84" s="29"/>
      <c r="O84" s="4" t="s">
        <v>280</v>
      </c>
      <c r="P84" s="75" t="s">
        <v>279</v>
      </c>
      <c r="Q84" s="34" t="s">
        <v>278</v>
      </c>
      <c r="R84" s="4" t="s">
        <v>1675</v>
      </c>
      <c r="S84" s="4"/>
      <c r="T84" s="4"/>
      <c r="U84" s="4"/>
      <c r="V84" s="4">
        <v>1987</v>
      </c>
      <c r="W84" s="4"/>
    </row>
    <row r="85" spans="1:23" ht="37.5" customHeight="1" outlineLevel="2">
      <c r="A85" s="72" t="s">
        <v>94</v>
      </c>
      <c r="B85" s="336" t="s">
        <v>1232</v>
      </c>
      <c r="C85" s="336"/>
      <c r="D85" s="336"/>
      <c r="E85" s="336"/>
      <c r="F85" s="151"/>
      <c r="G85" s="151"/>
      <c r="H85" s="52" t="s">
        <v>1844</v>
      </c>
      <c r="I85" s="36"/>
      <c r="J85" s="50" t="s">
        <v>95</v>
      </c>
      <c r="K85" s="40"/>
      <c r="L85" s="43">
        <v>12868.06</v>
      </c>
      <c r="M85" s="43">
        <v>12868.06</v>
      </c>
      <c r="N85" s="29"/>
      <c r="O85" s="4" t="s">
        <v>280</v>
      </c>
      <c r="P85" s="75" t="s">
        <v>279</v>
      </c>
      <c r="Q85" s="34" t="s">
        <v>278</v>
      </c>
      <c r="R85" s="4" t="s">
        <v>1675</v>
      </c>
      <c r="S85" s="4"/>
      <c r="T85" s="4"/>
      <c r="U85" s="4"/>
      <c r="V85" s="4">
        <v>1987</v>
      </c>
      <c r="W85" s="4"/>
    </row>
    <row r="86" spans="1:23" ht="37.5" customHeight="1" outlineLevel="2">
      <c r="A86" s="72" t="s">
        <v>96</v>
      </c>
      <c r="B86" s="336" t="s">
        <v>1232</v>
      </c>
      <c r="C86" s="336"/>
      <c r="D86" s="336"/>
      <c r="E86" s="336"/>
      <c r="F86" s="151"/>
      <c r="G86" s="151"/>
      <c r="H86" s="52" t="s">
        <v>1844</v>
      </c>
      <c r="I86" s="36"/>
      <c r="J86" s="50" t="s">
        <v>97</v>
      </c>
      <c r="K86" s="40"/>
      <c r="L86" s="43">
        <v>3070.52</v>
      </c>
      <c r="M86" s="43">
        <v>3070.52</v>
      </c>
      <c r="N86" s="29"/>
      <c r="O86" s="4" t="s">
        <v>280</v>
      </c>
      <c r="P86" s="75" t="s">
        <v>279</v>
      </c>
      <c r="Q86" s="34" t="s">
        <v>278</v>
      </c>
      <c r="S86" s="4"/>
      <c r="T86" s="4"/>
      <c r="U86" s="4"/>
      <c r="V86" s="34" t="s">
        <v>98</v>
      </c>
      <c r="W86" s="4"/>
    </row>
    <row r="87" spans="1:23" ht="37.5" customHeight="1">
      <c r="A87" s="72" t="s">
        <v>99</v>
      </c>
      <c r="B87" s="336" t="s">
        <v>100</v>
      </c>
      <c r="C87" s="336"/>
      <c r="D87" s="336"/>
      <c r="E87" s="336"/>
      <c r="F87" s="152"/>
      <c r="G87" s="152"/>
      <c r="H87" s="52" t="s">
        <v>1844</v>
      </c>
      <c r="I87" s="27"/>
      <c r="J87" s="50" t="s">
        <v>101</v>
      </c>
      <c r="K87" s="27"/>
      <c r="L87" s="43">
        <v>9694.11</v>
      </c>
      <c r="M87" s="43">
        <v>9694.11</v>
      </c>
      <c r="N87" s="27"/>
      <c r="O87" s="4" t="s">
        <v>280</v>
      </c>
      <c r="P87" s="75" t="s">
        <v>279</v>
      </c>
      <c r="Q87" s="34" t="s">
        <v>278</v>
      </c>
      <c r="R87" s="4" t="s">
        <v>1569</v>
      </c>
      <c r="S87" s="4"/>
      <c r="T87" s="4"/>
      <c r="U87" s="4"/>
      <c r="V87" s="4">
        <v>1993</v>
      </c>
      <c r="W87" s="4"/>
    </row>
    <row r="88" spans="1:23" ht="37.5" customHeight="1">
      <c r="A88" s="72" t="s">
        <v>102</v>
      </c>
      <c r="B88" s="336" t="s">
        <v>103</v>
      </c>
      <c r="C88" s="336"/>
      <c r="D88" s="336"/>
      <c r="E88" s="336"/>
      <c r="F88" s="152"/>
      <c r="G88" s="152"/>
      <c r="H88" s="52" t="s">
        <v>1844</v>
      </c>
      <c r="I88" s="27"/>
      <c r="J88" s="50" t="s">
        <v>104</v>
      </c>
      <c r="K88" s="27"/>
      <c r="L88" s="43"/>
      <c r="M88" s="43"/>
      <c r="N88" s="27"/>
      <c r="O88" s="4" t="s">
        <v>280</v>
      </c>
      <c r="P88" s="75" t="s">
        <v>279</v>
      </c>
      <c r="Q88" s="34" t="s">
        <v>278</v>
      </c>
      <c r="R88" s="4"/>
      <c r="S88" s="4"/>
      <c r="T88" s="4"/>
      <c r="U88" s="4"/>
      <c r="V88" s="4"/>
      <c r="W88" s="4"/>
    </row>
    <row r="89" spans="1:23" ht="37.5" customHeight="1">
      <c r="A89" s="72" t="s">
        <v>105</v>
      </c>
      <c r="B89" s="336" t="s">
        <v>1570</v>
      </c>
      <c r="C89" s="336"/>
      <c r="D89" s="336"/>
      <c r="E89" s="336"/>
      <c r="F89" s="152"/>
      <c r="G89" s="152"/>
      <c r="H89" s="52" t="s">
        <v>1844</v>
      </c>
      <c r="I89" s="27"/>
      <c r="J89" s="50" t="s">
        <v>106</v>
      </c>
      <c r="K89" s="27"/>
      <c r="L89" s="43"/>
      <c r="M89" s="43"/>
      <c r="N89" s="27"/>
      <c r="O89" s="4" t="s">
        <v>280</v>
      </c>
      <c r="P89" s="75" t="s">
        <v>279</v>
      </c>
      <c r="Q89" s="34" t="s">
        <v>278</v>
      </c>
      <c r="R89" s="4"/>
      <c r="S89" s="4"/>
      <c r="T89" s="4"/>
      <c r="U89" s="4"/>
      <c r="V89" s="4"/>
      <c r="W89" s="4"/>
    </row>
    <row r="90" spans="1:23" ht="37.5" customHeight="1">
      <c r="A90" s="72" t="s">
        <v>107</v>
      </c>
      <c r="B90" s="336" t="s">
        <v>1571</v>
      </c>
      <c r="C90" s="336"/>
      <c r="D90" s="336"/>
      <c r="E90" s="336"/>
      <c r="F90" s="152"/>
      <c r="G90" s="152"/>
      <c r="H90" s="52" t="s">
        <v>1844</v>
      </c>
      <c r="I90" s="27"/>
      <c r="J90" s="50" t="s">
        <v>108</v>
      </c>
      <c r="K90" s="27"/>
      <c r="L90" s="43">
        <v>2000</v>
      </c>
      <c r="M90" s="43">
        <v>2000</v>
      </c>
      <c r="N90" s="27"/>
      <c r="O90" s="4" t="s">
        <v>280</v>
      </c>
      <c r="P90" s="75" t="s">
        <v>279</v>
      </c>
      <c r="Q90" s="34" t="s">
        <v>278</v>
      </c>
      <c r="R90" s="4"/>
      <c r="S90" s="4"/>
      <c r="T90" s="4"/>
      <c r="U90" s="4"/>
      <c r="V90" s="4"/>
      <c r="W90" s="4"/>
    </row>
    <row r="91" spans="1:23" ht="38.25" customHeight="1" outlineLevel="3">
      <c r="A91" s="72" t="s">
        <v>109</v>
      </c>
      <c r="B91" s="334" t="s">
        <v>110</v>
      </c>
      <c r="C91" s="334"/>
      <c r="D91" s="334"/>
      <c r="E91" s="334"/>
      <c r="F91" s="334"/>
      <c r="G91" s="334"/>
      <c r="H91" s="52" t="s">
        <v>1844</v>
      </c>
      <c r="I91" s="36" t="s">
        <v>1248</v>
      </c>
      <c r="J91" s="50" t="s">
        <v>111</v>
      </c>
      <c r="K91" s="40"/>
      <c r="L91" s="43">
        <v>558.18</v>
      </c>
      <c r="M91" s="43">
        <v>558.18</v>
      </c>
      <c r="N91" s="29"/>
      <c r="O91" s="4" t="s">
        <v>280</v>
      </c>
      <c r="P91" s="75" t="s">
        <v>279</v>
      </c>
      <c r="Q91" s="34" t="s">
        <v>278</v>
      </c>
      <c r="R91" s="4" t="s">
        <v>1675</v>
      </c>
      <c r="S91" s="4"/>
      <c r="T91" s="4"/>
      <c r="U91" s="4"/>
      <c r="V91" s="4"/>
      <c r="W91" s="4"/>
    </row>
    <row r="92" spans="1:23" ht="34.5" customHeight="1" outlineLevel="3">
      <c r="A92" s="72" t="s">
        <v>109</v>
      </c>
      <c r="B92" s="334" t="s">
        <v>112</v>
      </c>
      <c r="C92" s="334"/>
      <c r="D92" s="334"/>
      <c r="E92" s="334"/>
      <c r="F92" s="334"/>
      <c r="G92" s="334"/>
      <c r="H92" s="52" t="s">
        <v>1844</v>
      </c>
      <c r="I92" s="36" t="s">
        <v>1248</v>
      </c>
      <c r="J92" s="50" t="s">
        <v>113</v>
      </c>
      <c r="K92" s="40"/>
      <c r="L92" s="43">
        <v>796.11</v>
      </c>
      <c r="M92" s="43">
        <v>796.11</v>
      </c>
      <c r="N92" s="29"/>
      <c r="O92" s="4" t="s">
        <v>280</v>
      </c>
      <c r="P92" s="75" t="s">
        <v>279</v>
      </c>
      <c r="Q92" s="34" t="s">
        <v>278</v>
      </c>
      <c r="R92" s="4" t="s">
        <v>1675</v>
      </c>
      <c r="S92" s="4"/>
      <c r="T92" s="4"/>
      <c r="U92" s="4"/>
      <c r="V92" s="4"/>
      <c r="W92" s="4"/>
    </row>
    <row r="93" spans="1:23" ht="33" customHeight="1" outlineLevel="1">
      <c r="A93" s="72" t="s">
        <v>114</v>
      </c>
      <c r="B93" s="334" t="s">
        <v>115</v>
      </c>
      <c r="C93" s="334"/>
      <c r="D93" s="334"/>
      <c r="E93" s="334"/>
      <c r="F93" s="334"/>
      <c r="G93" s="334"/>
      <c r="H93" s="52" t="s">
        <v>1844</v>
      </c>
      <c r="I93" s="36" t="s">
        <v>1248</v>
      </c>
      <c r="J93" s="50" t="s">
        <v>116</v>
      </c>
      <c r="K93" s="35"/>
      <c r="L93" s="62"/>
      <c r="M93" s="62"/>
      <c r="N93" s="45"/>
      <c r="O93" s="4" t="s">
        <v>280</v>
      </c>
      <c r="P93" s="75" t="s">
        <v>279</v>
      </c>
      <c r="Q93" s="34" t="s">
        <v>278</v>
      </c>
      <c r="R93" s="4" t="s">
        <v>1675</v>
      </c>
      <c r="S93" s="4"/>
      <c r="T93" s="4"/>
      <c r="U93" s="4"/>
      <c r="V93" s="4"/>
      <c r="W93" s="4" t="s">
        <v>41</v>
      </c>
    </row>
    <row r="94" spans="1:23" ht="33" customHeight="1" outlineLevel="1">
      <c r="A94" s="72" t="s">
        <v>117</v>
      </c>
      <c r="B94" s="334" t="s">
        <v>64</v>
      </c>
      <c r="C94" s="334"/>
      <c r="D94" s="334"/>
      <c r="E94" s="334"/>
      <c r="F94" s="334"/>
      <c r="G94" s="334"/>
      <c r="H94" s="52" t="s">
        <v>1844</v>
      </c>
      <c r="I94" s="36" t="s">
        <v>1248</v>
      </c>
      <c r="J94" s="50" t="s">
        <v>118</v>
      </c>
      <c r="K94" s="35"/>
      <c r="L94" s="62"/>
      <c r="M94" s="62"/>
      <c r="N94" s="45"/>
      <c r="O94" s="4" t="s">
        <v>280</v>
      </c>
      <c r="P94" s="75" t="s">
        <v>279</v>
      </c>
      <c r="Q94" s="34" t="s">
        <v>278</v>
      </c>
      <c r="R94" s="4" t="s">
        <v>1675</v>
      </c>
      <c r="S94" s="4"/>
      <c r="T94" s="4"/>
      <c r="U94" s="4"/>
      <c r="V94" s="4"/>
      <c r="W94" s="4" t="s">
        <v>41</v>
      </c>
    </row>
    <row r="95" spans="1:23" ht="33" customHeight="1" outlineLevel="1">
      <c r="A95" s="72" t="s">
        <v>119</v>
      </c>
      <c r="B95" s="334" t="s">
        <v>61</v>
      </c>
      <c r="C95" s="334"/>
      <c r="D95" s="334"/>
      <c r="E95" s="334"/>
      <c r="F95" s="334"/>
      <c r="G95" s="334"/>
      <c r="H95" s="52" t="s">
        <v>1844</v>
      </c>
      <c r="I95" s="36" t="s">
        <v>1248</v>
      </c>
      <c r="J95" s="50" t="s">
        <v>120</v>
      </c>
      <c r="K95" s="35"/>
      <c r="L95" s="62"/>
      <c r="M95" s="62"/>
      <c r="N95" s="45"/>
      <c r="O95" s="4" t="s">
        <v>280</v>
      </c>
      <c r="P95" s="75" t="s">
        <v>279</v>
      </c>
      <c r="Q95" s="34" t="s">
        <v>278</v>
      </c>
      <c r="R95" s="4" t="s">
        <v>1675</v>
      </c>
      <c r="S95" s="4"/>
      <c r="T95" s="4"/>
      <c r="U95" s="4"/>
      <c r="V95" s="4"/>
      <c r="W95" s="4" t="s">
        <v>41</v>
      </c>
    </row>
    <row r="96" spans="1:23" ht="33" customHeight="1" outlineLevel="1">
      <c r="A96" s="72" t="s">
        <v>121</v>
      </c>
      <c r="B96" s="334" t="s">
        <v>122</v>
      </c>
      <c r="C96" s="334"/>
      <c r="D96" s="334"/>
      <c r="E96" s="334"/>
      <c r="F96" s="334"/>
      <c r="G96" s="334"/>
      <c r="H96" s="52" t="s">
        <v>1844</v>
      </c>
      <c r="I96" s="36" t="s">
        <v>1248</v>
      </c>
      <c r="J96" s="50" t="s">
        <v>123</v>
      </c>
      <c r="K96" s="35"/>
      <c r="L96" s="62"/>
      <c r="M96" s="62"/>
      <c r="N96" s="45"/>
      <c r="O96" s="4" t="s">
        <v>280</v>
      </c>
      <c r="P96" s="75" t="s">
        <v>279</v>
      </c>
      <c r="Q96" s="34" t="s">
        <v>278</v>
      </c>
      <c r="R96" s="4" t="s">
        <v>1675</v>
      </c>
      <c r="S96" s="4"/>
      <c r="T96" s="4"/>
      <c r="U96" s="4"/>
      <c r="V96" s="4"/>
      <c r="W96" s="4" t="s">
        <v>41</v>
      </c>
    </row>
    <row r="97" spans="1:23" ht="34.5" customHeight="1" outlineLevel="3">
      <c r="A97" s="72" t="s">
        <v>124</v>
      </c>
      <c r="B97" s="326" t="s">
        <v>1612</v>
      </c>
      <c r="C97" s="327"/>
      <c r="D97" s="327"/>
      <c r="E97" s="327"/>
      <c r="F97" s="151"/>
      <c r="G97" s="151"/>
      <c r="H97" s="52" t="s">
        <v>1844</v>
      </c>
      <c r="I97" s="36"/>
      <c r="J97" s="40">
        <v>425</v>
      </c>
      <c r="K97" s="40"/>
      <c r="L97" s="43">
        <v>978</v>
      </c>
      <c r="M97" s="43">
        <v>978</v>
      </c>
      <c r="N97" s="29"/>
      <c r="O97" s="4" t="s">
        <v>280</v>
      </c>
      <c r="P97" s="75" t="s">
        <v>279</v>
      </c>
      <c r="Q97" s="34" t="s">
        <v>278</v>
      </c>
      <c r="R97" s="4" t="s">
        <v>1675</v>
      </c>
      <c r="S97" s="4"/>
      <c r="T97" s="4"/>
      <c r="U97" s="4"/>
      <c r="V97" s="4"/>
      <c r="W97" s="4"/>
    </row>
    <row r="98" spans="1:23" ht="34.5" customHeight="1" outlineLevel="3">
      <c r="A98" s="72" t="s">
        <v>125</v>
      </c>
      <c r="B98" s="334" t="s">
        <v>126</v>
      </c>
      <c r="C98" s="334"/>
      <c r="D98" s="334"/>
      <c r="E98" s="334"/>
      <c r="F98" s="151"/>
      <c r="G98" s="151"/>
      <c r="H98" s="52" t="s">
        <v>1844</v>
      </c>
      <c r="I98" s="27"/>
      <c r="J98" s="36"/>
      <c r="K98" s="40"/>
      <c r="L98" s="29"/>
      <c r="M98" s="29"/>
      <c r="N98" s="29"/>
      <c r="O98" s="4" t="s">
        <v>280</v>
      </c>
      <c r="P98" s="75" t="s">
        <v>279</v>
      </c>
      <c r="Q98" s="34" t="s">
        <v>278</v>
      </c>
      <c r="R98" s="4"/>
      <c r="S98" s="4"/>
      <c r="T98" s="4"/>
      <c r="U98" s="4"/>
      <c r="V98" s="4"/>
      <c r="W98" s="4"/>
    </row>
    <row r="99" spans="1:23" ht="34.5" customHeight="1" outlineLevel="3">
      <c r="A99" s="72" t="s">
        <v>127</v>
      </c>
      <c r="B99" s="326" t="s">
        <v>128</v>
      </c>
      <c r="C99" s="327"/>
      <c r="D99" s="327"/>
      <c r="E99" s="327"/>
      <c r="F99" s="151"/>
      <c r="G99" s="151"/>
      <c r="H99" s="52" t="s">
        <v>1844</v>
      </c>
      <c r="I99" s="36"/>
      <c r="J99" s="79" t="s">
        <v>129</v>
      </c>
      <c r="K99" s="40"/>
      <c r="L99" s="43"/>
      <c r="M99" s="29"/>
      <c r="N99" s="29"/>
      <c r="O99" s="4" t="s">
        <v>280</v>
      </c>
      <c r="P99" s="75" t="s">
        <v>279</v>
      </c>
      <c r="Q99" s="34" t="s">
        <v>278</v>
      </c>
      <c r="R99" s="4" t="s">
        <v>1675</v>
      </c>
      <c r="S99" s="4"/>
      <c r="T99" s="4"/>
      <c r="U99" s="4"/>
      <c r="V99" s="4"/>
      <c r="W99" s="4"/>
    </row>
    <row r="100" spans="1:23" ht="34.5" customHeight="1" outlineLevel="3">
      <c r="A100" s="72" t="s">
        <v>130</v>
      </c>
      <c r="B100" s="326" t="s">
        <v>103</v>
      </c>
      <c r="C100" s="327"/>
      <c r="D100" s="327"/>
      <c r="E100" s="327"/>
      <c r="F100" s="151"/>
      <c r="G100" s="151"/>
      <c r="H100" s="52" t="s">
        <v>1844</v>
      </c>
      <c r="I100" s="36"/>
      <c r="J100" s="79" t="s">
        <v>131</v>
      </c>
      <c r="K100" s="40"/>
      <c r="L100" s="43"/>
      <c r="M100" s="29"/>
      <c r="N100" s="29"/>
      <c r="O100" s="4" t="s">
        <v>280</v>
      </c>
      <c r="P100" s="75" t="s">
        <v>279</v>
      </c>
      <c r="Q100" s="34" t="s">
        <v>278</v>
      </c>
      <c r="R100" s="4" t="s">
        <v>1675</v>
      </c>
      <c r="S100" s="4"/>
      <c r="T100" s="4"/>
      <c r="U100" s="4"/>
      <c r="V100" s="4"/>
      <c r="W100" s="4"/>
    </row>
    <row r="101" spans="1:23" ht="34.5" customHeight="1" outlineLevel="3">
      <c r="A101" s="72" t="s">
        <v>132</v>
      </c>
      <c r="B101" s="326" t="s">
        <v>1233</v>
      </c>
      <c r="C101" s="327"/>
      <c r="D101" s="327"/>
      <c r="E101" s="327"/>
      <c r="F101" s="151"/>
      <c r="G101" s="151"/>
      <c r="H101" s="52" t="s">
        <v>1844</v>
      </c>
      <c r="I101" s="36"/>
      <c r="J101" s="79" t="s">
        <v>133</v>
      </c>
      <c r="K101" s="40"/>
      <c r="L101" s="43">
        <v>35000</v>
      </c>
      <c r="M101" s="29"/>
      <c r="N101" s="29"/>
      <c r="O101" s="4" t="s">
        <v>280</v>
      </c>
      <c r="P101" s="75" t="s">
        <v>279</v>
      </c>
      <c r="Q101" s="34" t="s">
        <v>278</v>
      </c>
      <c r="R101" s="4" t="s">
        <v>1675</v>
      </c>
      <c r="S101" s="4"/>
      <c r="T101" s="4"/>
      <c r="U101" s="4"/>
      <c r="V101" s="4"/>
      <c r="W101" s="4">
        <v>2004</v>
      </c>
    </row>
    <row r="102" spans="1:23" ht="34.5" customHeight="1" outlineLevel="3">
      <c r="A102" s="72" t="s">
        <v>134</v>
      </c>
      <c r="B102" s="326" t="s">
        <v>1234</v>
      </c>
      <c r="C102" s="327"/>
      <c r="D102" s="327"/>
      <c r="E102" s="327"/>
      <c r="F102" s="151"/>
      <c r="G102" s="151"/>
      <c r="H102" s="52" t="s">
        <v>1844</v>
      </c>
      <c r="I102" s="36"/>
      <c r="J102" s="79" t="s">
        <v>135</v>
      </c>
      <c r="K102" s="40"/>
      <c r="L102" s="43">
        <v>4000</v>
      </c>
      <c r="M102" s="29"/>
      <c r="N102" s="29"/>
      <c r="O102" s="4" t="s">
        <v>280</v>
      </c>
      <c r="P102" s="75" t="s">
        <v>279</v>
      </c>
      <c r="Q102" s="34" t="s">
        <v>278</v>
      </c>
      <c r="R102" s="4" t="s">
        <v>1675</v>
      </c>
      <c r="S102" s="4"/>
      <c r="T102" s="4"/>
      <c r="U102" s="4"/>
      <c r="V102" s="4"/>
      <c r="W102" s="4">
        <v>2004</v>
      </c>
    </row>
    <row r="103" spans="1:23" ht="21" customHeight="1" outlineLevel="3">
      <c r="A103" s="72"/>
      <c r="B103" s="328" t="s">
        <v>1322</v>
      </c>
      <c r="C103" s="328"/>
      <c r="D103" s="328"/>
      <c r="E103" s="328"/>
      <c r="F103" s="153"/>
      <c r="G103" s="154"/>
      <c r="H103" s="31"/>
      <c r="I103" s="4"/>
      <c r="J103" s="50"/>
      <c r="K103" s="4"/>
      <c r="L103" s="78">
        <f>SUM(L83:L102)</f>
        <v>73341.16</v>
      </c>
      <c r="M103" s="78">
        <f>SUM(M83:M102)</f>
        <v>34341.159999999996</v>
      </c>
      <c r="N103" s="4"/>
      <c r="O103" s="4"/>
      <c r="P103" s="75"/>
      <c r="Q103" s="34"/>
      <c r="R103" s="4"/>
      <c r="S103" s="57"/>
      <c r="T103" s="4"/>
      <c r="U103" s="4"/>
      <c r="V103" s="34"/>
      <c r="W103" s="34"/>
    </row>
    <row r="104" spans="1:23" ht="34.5" customHeight="1" outlineLevel="3">
      <c r="A104" s="72" t="s">
        <v>1858</v>
      </c>
      <c r="B104" s="338" t="s">
        <v>136</v>
      </c>
      <c r="C104" s="338"/>
      <c r="D104" s="338"/>
      <c r="E104" s="338"/>
      <c r="F104" s="151"/>
      <c r="G104" s="151"/>
      <c r="H104" s="52" t="s">
        <v>1844</v>
      </c>
      <c r="I104" s="27"/>
      <c r="J104" s="36"/>
      <c r="K104" s="40"/>
      <c r="L104" s="29"/>
      <c r="M104" s="29"/>
      <c r="N104" s="29"/>
      <c r="O104" s="4"/>
      <c r="P104" s="75"/>
      <c r="Q104" s="34"/>
      <c r="R104" s="4"/>
      <c r="S104" s="4"/>
      <c r="T104" s="4"/>
      <c r="U104" s="4"/>
      <c r="V104" s="4"/>
      <c r="W104" s="4"/>
    </row>
    <row r="105" spans="1:23" ht="34.5" customHeight="1" outlineLevel="3">
      <c r="A105" s="72" t="s">
        <v>137</v>
      </c>
      <c r="B105" s="326" t="s">
        <v>1235</v>
      </c>
      <c r="C105" s="327"/>
      <c r="D105" s="327"/>
      <c r="E105" s="327"/>
      <c r="F105" s="151"/>
      <c r="G105" s="151"/>
      <c r="H105" s="52" t="s">
        <v>1844</v>
      </c>
      <c r="I105" s="36"/>
      <c r="J105" s="79" t="s">
        <v>138</v>
      </c>
      <c r="K105" s="40"/>
      <c r="L105" s="43">
        <v>2268.14</v>
      </c>
      <c r="M105" s="43">
        <v>2268.14</v>
      </c>
      <c r="N105" s="29"/>
      <c r="O105" s="4" t="s">
        <v>280</v>
      </c>
      <c r="P105" s="75" t="s">
        <v>279</v>
      </c>
      <c r="Q105" s="34" t="s">
        <v>278</v>
      </c>
      <c r="R105" s="4" t="s">
        <v>1675</v>
      </c>
      <c r="S105" s="4"/>
      <c r="T105" s="4"/>
      <c r="U105" s="4"/>
      <c r="V105" s="4"/>
      <c r="W105" s="4">
        <v>1993</v>
      </c>
    </row>
    <row r="106" spans="1:23" ht="34.5" customHeight="1" outlineLevel="3">
      <c r="A106" s="72" t="s">
        <v>139</v>
      </c>
      <c r="B106" s="326" t="s">
        <v>1572</v>
      </c>
      <c r="C106" s="327"/>
      <c r="D106" s="327"/>
      <c r="E106" s="327"/>
      <c r="F106" s="151"/>
      <c r="G106" s="151"/>
      <c r="H106" s="52" t="s">
        <v>1844</v>
      </c>
      <c r="I106" s="36"/>
      <c r="J106" s="79" t="s">
        <v>140</v>
      </c>
      <c r="K106" s="40"/>
      <c r="L106" s="29"/>
      <c r="M106" s="29"/>
      <c r="N106" s="29"/>
      <c r="O106" s="4" t="s">
        <v>280</v>
      </c>
      <c r="P106" s="75" t="s">
        <v>279</v>
      </c>
      <c r="Q106" s="34" t="s">
        <v>278</v>
      </c>
      <c r="R106" s="4" t="s">
        <v>1675</v>
      </c>
      <c r="S106" s="4"/>
      <c r="T106" s="4"/>
      <c r="U106" s="4"/>
      <c r="V106" s="4"/>
      <c r="W106" s="4"/>
    </row>
    <row r="107" spans="1:23" ht="34.5" customHeight="1" outlineLevel="3">
      <c r="A107" s="72" t="s">
        <v>141</v>
      </c>
      <c r="B107" s="326" t="s">
        <v>1573</v>
      </c>
      <c r="C107" s="327"/>
      <c r="D107" s="327"/>
      <c r="E107" s="327"/>
      <c r="F107" s="151"/>
      <c r="G107" s="151"/>
      <c r="H107" s="52" t="s">
        <v>1844</v>
      </c>
      <c r="I107" s="36"/>
      <c r="J107" s="79" t="s">
        <v>142</v>
      </c>
      <c r="K107" s="40"/>
      <c r="L107" s="29"/>
      <c r="M107" s="29"/>
      <c r="N107" s="29"/>
      <c r="O107" s="4" t="s">
        <v>280</v>
      </c>
      <c r="P107" s="75" t="s">
        <v>279</v>
      </c>
      <c r="Q107" s="34" t="s">
        <v>278</v>
      </c>
      <c r="R107" s="4" t="s">
        <v>1675</v>
      </c>
      <c r="S107" s="4"/>
      <c r="T107" s="4"/>
      <c r="U107" s="4"/>
      <c r="V107" s="4"/>
      <c r="W107" s="4"/>
    </row>
    <row r="108" spans="1:23" ht="34.5" customHeight="1" outlineLevel="3">
      <c r="A108" s="72" t="s">
        <v>143</v>
      </c>
      <c r="B108" s="326" t="s">
        <v>1574</v>
      </c>
      <c r="C108" s="327"/>
      <c r="D108" s="327"/>
      <c r="E108" s="327"/>
      <c r="F108" s="151"/>
      <c r="G108" s="151"/>
      <c r="H108" s="52" t="s">
        <v>1844</v>
      </c>
      <c r="I108" s="36"/>
      <c r="J108" s="79" t="s">
        <v>144</v>
      </c>
      <c r="K108" s="40"/>
      <c r="L108" s="29"/>
      <c r="M108" s="29"/>
      <c r="N108" s="29"/>
      <c r="O108" s="4" t="s">
        <v>280</v>
      </c>
      <c r="P108" s="75" t="s">
        <v>279</v>
      </c>
      <c r="Q108" s="34" t="s">
        <v>278</v>
      </c>
      <c r="R108" s="4" t="s">
        <v>1675</v>
      </c>
      <c r="S108" s="4"/>
      <c r="T108" s="4"/>
      <c r="U108" s="4"/>
      <c r="V108" s="4"/>
      <c r="W108" s="4"/>
    </row>
    <row r="109" spans="1:23" ht="21" customHeight="1" outlineLevel="3">
      <c r="A109" s="72"/>
      <c r="B109" s="346" t="s">
        <v>1322</v>
      </c>
      <c r="C109" s="346"/>
      <c r="D109" s="346"/>
      <c r="E109" s="346"/>
      <c r="F109" s="153"/>
      <c r="G109" s="154"/>
      <c r="H109" s="31"/>
      <c r="I109" s="4"/>
      <c r="J109" s="50"/>
      <c r="K109" s="4"/>
      <c r="L109" s="78">
        <f>SUM(L104:L108)</f>
        <v>2268.14</v>
      </c>
      <c r="M109" s="78">
        <f>SUM(M104:M108)</f>
        <v>2268.14</v>
      </c>
      <c r="N109" s="4"/>
      <c r="O109" s="4" t="s">
        <v>280</v>
      </c>
      <c r="P109" s="75" t="s">
        <v>279</v>
      </c>
      <c r="Q109" s="34" t="s">
        <v>278</v>
      </c>
      <c r="R109" s="4"/>
      <c r="S109" s="57"/>
      <c r="T109" s="4"/>
      <c r="U109" s="4"/>
      <c r="V109" s="34"/>
      <c r="W109" s="34"/>
    </row>
    <row r="110" spans="1:23" ht="39.75" customHeight="1" outlineLevel="3">
      <c r="A110" s="72"/>
      <c r="B110" s="347" t="s">
        <v>1736</v>
      </c>
      <c r="C110" s="347"/>
      <c r="D110" s="347"/>
      <c r="E110" s="347"/>
      <c r="F110" s="155"/>
      <c r="G110" s="150"/>
      <c r="H110" s="52" t="s">
        <v>1844</v>
      </c>
      <c r="I110" s="4"/>
      <c r="J110" s="34"/>
      <c r="K110" s="4"/>
      <c r="L110" s="59"/>
      <c r="M110" s="4"/>
      <c r="N110" s="4"/>
      <c r="O110" s="4" t="s">
        <v>280</v>
      </c>
      <c r="P110" s="75" t="s">
        <v>279</v>
      </c>
      <c r="Q110" s="34" t="s">
        <v>278</v>
      </c>
      <c r="R110" s="4" t="s">
        <v>1675</v>
      </c>
      <c r="S110" s="57"/>
      <c r="T110" s="4"/>
      <c r="U110" s="4"/>
      <c r="V110" s="34"/>
      <c r="W110" s="4"/>
    </row>
    <row r="111" spans="1:23" ht="34.5" customHeight="1" outlineLevel="3">
      <c r="A111" s="72" t="s">
        <v>145</v>
      </c>
      <c r="B111" s="326" t="s">
        <v>1241</v>
      </c>
      <c r="C111" s="327"/>
      <c r="D111" s="327"/>
      <c r="E111" s="327"/>
      <c r="F111" s="151"/>
      <c r="G111" s="151"/>
      <c r="H111" s="52" t="s">
        <v>1844</v>
      </c>
      <c r="I111" s="36"/>
      <c r="J111" s="79" t="s">
        <v>146</v>
      </c>
      <c r="K111" s="40"/>
      <c r="L111" s="43">
        <v>501.36</v>
      </c>
      <c r="M111" s="43">
        <v>501.36</v>
      </c>
      <c r="N111" s="29"/>
      <c r="O111" s="4" t="s">
        <v>280</v>
      </c>
      <c r="P111" s="75" t="s">
        <v>279</v>
      </c>
      <c r="Q111" s="34" t="s">
        <v>278</v>
      </c>
      <c r="R111" s="4" t="s">
        <v>1675</v>
      </c>
      <c r="S111" s="4"/>
      <c r="T111" s="4"/>
      <c r="U111" s="4"/>
      <c r="V111" s="4"/>
      <c r="W111" s="4">
        <v>1993</v>
      </c>
    </row>
    <row r="112" spans="1:23" ht="34.5" customHeight="1" outlineLevel="3">
      <c r="A112" s="72" t="s">
        <v>147</v>
      </c>
      <c r="B112" s="326" t="s">
        <v>1575</v>
      </c>
      <c r="C112" s="327"/>
      <c r="D112" s="327"/>
      <c r="E112" s="327"/>
      <c r="F112" s="151"/>
      <c r="G112" s="151"/>
      <c r="H112" s="52" t="s">
        <v>1844</v>
      </c>
      <c r="I112" s="36"/>
      <c r="J112" s="79" t="s">
        <v>59</v>
      </c>
      <c r="K112" s="40"/>
      <c r="L112" s="43">
        <v>530.71</v>
      </c>
      <c r="M112" s="43">
        <v>530.71</v>
      </c>
      <c r="N112" s="29"/>
      <c r="O112" s="4" t="s">
        <v>280</v>
      </c>
      <c r="P112" s="75" t="s">
        <v>279</v>
      </c>
      <c r="Q112" s="34" t="s">
        <v>278</v>
      </c>
      <c r="R112" s="4" t="s">
        <v>1675</v>
      </c>
      <c r="S112" s="4"/>
      <c r="T112" s="4"/>
      <c r="U112" s="4"/>
      <c r="V112" s="4"/>
      <c r="W112" s="4">
        <v>1993</v>
      </c>
    </row>
    <row r="113" spans="1:23" ht="34.5" customHeight="1" outlineLevel="3">
      <c r="A113" s="72" t="s">
        <v>148</v>
      </c>
      <c r="B113" s="326" t="s">
        <v>149</v>
      </c>
      <c r="C113" s="327"/>
      <c r="D113" s="327"/>
      <c r="E113" s="327"/>
      <c r="F113" s="151"/>
      <c r="G113" s="151"/>
      <c r="H113" s="52" t="s">
        <v>1844</v>
      </c>
      <c r="I113" s="36"/>
      <c r="J113" s="79" t="s">
        <v>150</v>
      </c>
      <c r="K113" s="40"/>
      <c r="L113" s="43"/>
      <c r="M113" s="43"/>
      <c r="N113" s="29"/>
      <c r="O113" s="4" t="s">
        <v>280</v>
      </c>
      <c r="P113" s="75" t="s">
        <v>279</v>
      </c>
      <c r="Q113" s="34" t="s">
        <v>278</v>
      </c>
      <c r="R113" s="4" t="s">
        <v>1675</v>
      </c>
      <c r="S113" s="4"/>
      <c r="T113" s="4"/>
      <c r="U113" s="4"/>
      <c r="V113" s="4"/>
      <c r="W113" s="4"/>
    </row>
    <row r="114" spans="1:23" ht="34.5" customHeight="1" outlineLevel="3">
      <c r="A114" s="72" t="s">
        <v>151</v>
      </c>
      <c r="B114" s="326" t="s">
        <v>152</v>
      </c>
      <c r="C114" s="327"/>
      <c r="D114" s="327"/>
      <c r="E114" s="327"/>
      <c r="F114" s="151"/>
      <c r="G114" s="151"/>
      <c r="H114" s="52" t="s">
        <v>1844</v>
      </c>
      <c r="I114" s="36"/>
      <c r="J114" s="79" t="s">
        <v>153</v>
      </c>
      <c r="K114" s="40"/>
      <c r="L114" s="43"/>
      <c r="M114" s="43"/>
      <c r="N114" s="29"/>
      <c r="O114" s="4" t="s">
        <v>280</v>
      </c>
      <c r="P114" s="75" t="s">
        <v>279</v>
      </c>
      <c r="Q114" s="34" t="s">
        <v>278</v>
      </c>
      <c r="R114" s="4" t="s">
        <v>1675</v>
      </c>
      <c r="S114" s="4"/>
      <c r="T114" s="4"/>
      <c r="U114" s="4"/>
      <c r="V114" s="4"/>
      <c r="W114" s="4"/>
    </row>
    <row r="115" spans="1:23" ht="33.75" customHeight="1" outlineLevel="3">
      <c r="A115" s="72" t="s">
        <v>154</v>
      </c>
      <c r="B115" s="334" t="s">
        <v>155</v>
      </c>
      <c r="C115" s="334"/>
      <c r="D115" s="334"/>
      <c r="E115" s="334"/>
      <c r="F115" s="334"/>
      <c r="G115" s="334"/>
      <c r="H115" s="52" t="s">
        <v>1844</v>
      </c>
      <c r="I115" s="27"/>
      <c r="J115" s="79" t="s">
        <v>156</v>
      </c>
      <c r="K115" s="40"/>
      <c r="L115" s="43">
        <v>59590.52</v>
      </c>
      <c r="M115" s="43">
        <v>27411.63</v>
      </c>
      <c r="N115" s="29"/>
      <c r="O115" s="4" t="s">
        <v>280</v>
      </c>
      <c r="P115" s="75" t="s">
        <v>279</v>
      </c>
      <c r="Q115" s="34" t="s">
        <v>278</v>
      </c>
      <c r="R115" s="4" t="s">
        <v>1675</v>
      </c>
      <c r="S115" s="4"/>
      <c r="T115" s="4"/>
      <c r="U115" s="4"/>
      <c r="V115" s="4"/>
      <c r="W115" s="4">
        <v>1978</v>
      </c>
    </row>
    <row r="116" spans="1:23" ht="21" customHeight="1" outlineLevel="3">
      <c r="A116" s="72"/>
      <c r="B116" s="346" t="s">
        <v>1322</v>
      </c>
      <c r="C116" s="346"/>
      <c r="D116" s="346"/>
      <c r="E116" s="346"/>
      <c r="F116" s="153"/>
      <c r="G116" s="154"/>
      <c r="H116" s="31"/>
      <c r="I116" s="4"/>
      <c r="J116" s="50"/>
      <c r="K116" s="4"/>
      <c r="L116" s="78">
        <f>SUM(L110:L115)</f>
        <v>60622.59</v>
      </c>
      <c r="M116" s="78">
        <f>SUM(M110:M115)</f>
        <v>28443.7</v>
      </c>
      <c r="N116" s="4"/>
      <c r="O116" s="4" t="s">
        <v>280</v>
      </c>
      <c r="P116" s="75" t="s">
        <v>279</v>
      </c>
      <c r="Q116" s="34" t="s">
        <v>278</v>
      </c>
      <c r="R116" s="4"/>
      <c r="S116" s="57"/>
      <c r="T116" s="4"/>
      <c r="U116" s="4"/>
      <c r="V116" s="34"/>
      <c r="W116" s="34"/>
    </row>
    <row r="117" spans="1:23" ht="33.75" customHeight="1" outlineLevel="3">
      <c r="A117" s="72"/>
      <c r="B117" s="334" t="s">
        <v>157</v>
      </c>
      <c r="C117" s="334"/>
      <c r="D117" s="334"/>
      <c r="E117" s="334"/>
      <c r="F117" s="334"/>
      <c r="G117" s="334"/>
      <c r="H117" s="52" t="s">
        <v>1844</v>
      </c>
      <c r="I117" s="27"/>
      <c r="J117" s="40"/>
      <c r="K117" s="40"/>
      <c r="L117" s="43"/>
      <c r="M117" s="43"/>
      <c r="N117" s="29"/>
      <c r="O117" s="4" t="s">
        <v>280</v>
      </c>
      <c r="P117" s="75" t="s">
        <v>279</v>
      </c>
      <c r="Q117" s="34" t="s">
        <v>278</v>
      </c>
      <c r="R117" s="4"/>
      <c r="S117" s="4"/>
      <c r="T117" s="4"/>
      <c r="U117" s="4"/>
      <c r="V117" s="4"/>
      <c r="W117" s="4"/>
    </row>
    <row r="118" spans="1:23" ht="33.75" customHeight="1" outlineLevel="3">
      <c r="A118" s="72" t="s">
        <v>1860</v>
      </c>
      <c r="B118" s="334" t="s">
        <v>158</v>
      </c>
      <c r="C118" s="334"/>
      <c r="D118" s="334"/>
      <c r="E118" s="334"/>
      <c r="F118" s="334"/>
      <c r="G118" s="334"/>
      <c r="H118" s="52" t="s">
        <v>159</v>
      </c>
      <c r="I118" s="27"/>
      <c r="J118" s="47" t="s">
        <v>160</v>
      </c>
      <c r="K118" s="40">
        <v>20.4</v>
      </c>
      <c r="L118" s="43">
        <v>8000</v>
      </c>
      <c r="M118" s="43"/>
      <c r="N118" s="29">
        <v>232698</v>
      </c>
      <c r="O118" s="4" t="s">
        <v>280</v>
      </c>
      <c r="P118" s="75" t="s">
        <v>279</v>
      </c>
      <c r="Q118" s="34" t="s">
        <v>278</v>
      </c>
      <c r="R118" s="4" t="s">
        <v>1675</v>
      </c>
      <c r="S118" s="4" t="s">
        <v>1697</v>
      </c>
      <c r="T118" s="4"/>
      <c r="U118" s="4"/>
      <c r="V118" s="34" t="s">
        <v>161</v>
      </c>
      <c r="W118" s="34" t="s">
        <v>162</v>
      </c>
    </row>
    <row r="119" spans="1:23" ht="34.5" customHeight="1" outlineLevel="3">
      <c r="A119" s="72" t="s">
        <v>163</v>
      </c>
      <c r="B119" s="326" t="s">
        <v>164</v>
      </c>
      <c r="C119" s="327"/>
      <c r="D119" s="327"/>
      <c r="E119" s="327"/>
      <c r="F119" s="151"/>
      <c r="G119" s="151"/>
      <c r="H119" s="52" t="s">
        <v>159</v>
      </c>
      <c r="I119" s="36"/>
      <c r="J119" s="79" t="s">
        <v>165</v>
      </c>
      <c r="K119" s="40"/>
      <c r="L119" s="43">
        <v>2500</v>
      </c>
      <c r="M119" s="43"/>
      <c r="N119" s="29"/>
      <c r="O119" s="4" t="s">
        <v>280</v>
      </c>
      <c r="P119" s="75" t="s">
        <v>279</v>
      </c>
      <c r="Q119" s="34" t="s">
        <v>278</v>
      </c>
      <c r="R119" s="4" t="s">
        <v>1675</v>
      </c>
      <c r="S119" s="4"/>
      <c r="T119" s="4"/>
      <c r="U119" s="4"/>
      <c r="V119" s="37" t="s">
        <v>1611</v>
      </c>
      <c r="W119" s="4"/>
    </row>
    <row r="120" spans="1:23" ht="34.5" customHeight="1" outlineLevel="3">
      <c r="A120" s="72" t="s">
        <v>166</v>
      </c>
      <c r="B120" s="326" t="s">
        <v>1576</v>
      </c>
      <c r="C120" s="327"/>
      <c r="D120" s="327"/>
      <c r="E120" s="327"/>
      <c r="F120" s="151"/>
      <c r="G120" s="151"/>
      <c r="H120" s="52" t="s">
        <v>159</v>
      </c>
      <c r="I120" s="36"/>
      <c r="J120" s="79" t="s">
        <v>167</v>
      </c>
      <c r="K120" s="40"/>
      <c r="L120" s="43">
        <v>3000</v>
      </c>
      <c r="M120" s="29"/>
      <c r="N120" s="29"/>
      <c r="O120" s="4" t="s">
        <v>280</v>
      </c>
      <c r="P120" s="75" t="s">
        <v>279</v>
      </c>
      <c r="Q120" s="34" t="s">
        <v>278</v>
      </c>
      <c r="R120" s="4" t="s">
        <v>1675</v>
      </c>
      <c r="S120" s="4"/>
      <c r="T120" s="4"/>
      <c r="U120" s="4"/>
      <c r="V120" s="4"/>
      <c r="W120" s="4"/>
    </row>
    <row r="121" spans="1:23" ht="34.5" customHeight="1" outlineLevel="3">
      <c r="A121" s="72" t="s">
        <v>168</v>
      </c>
      <c r="B121" s="326" t="s">
        <v>1613</v>
      </c>
      <c r="C121" s="327"/>
      <c r="D121" s="327"/>
      <c r="E121" s="327"/>
      <c r="F121" s="151"/>
      <c r="G121" s="151"/>
      <c r="H121" s="52" t="s">
        <v>159</v>
      </c>
      <c r="I121" s="36"/>
      <c r="J121" s="79" t="s">
        <v>169</v>
      </c>
      <c r="K121" s="40"/>
      <c r="L121" s="43">
        <v>700</v>
      </c>
      <c r="M121" s="43"/>
      <c r="N121" s="29"/>
      <c r="O121" s="4" t="s">
        <v>280</v>
      </c>
      <c r="P121" s="75" t="s">
        <v>279</v>
      </c>
      <c r="Q121" s="34" t="s">
        <v>278</v>
      </c>
      <c r="R121" s="4" t="s">
        <v>1675</v>
      </c>
      <c r="S121" s="4"/>
      <c r="T121" s="4"/>
      <c r="U121" s="4"/>
      <c r="V121" s="4"/>
      <c r="W121" s="4"/>
    </row>
    <row r="122" spans="1:23" ht="34.5" customHeight="1" outlineLevel="3">
      <c r="A122" s="72" t="s">
        <v>170</v>
      </c>
      <c r="B122" s="326" t="s">
        <v>1614</v>
      </c>
      <c r="C122" s="327"/>
      <c r="D122" s="327"/>
      <c r="E122" s="327"/>
      <c r="F122" s="151"/>
      <c r="G122" s="151"/>
      <c r="H122" s="52" t="s">
        <v>159</v>
      </c>
      <c r="I122" s="36"/>
      <c r="J122" s="79" t="s">
        <v>171</v>
      </c>
      <c r="K122" s="40"/>
      <c r="L122" s="43">
        <v>700</v>
      </c>
      <c r="M122" s="43"/>
      <c r="N122" s="29"/>
      <c r="O122" s="4" t="s">
        <v>280</v>
      </c>
      <c r="P122" s="75" t="s">
        <v>279</v>
      </c>
      <c r="Q122" s="34" t="s">
        <v>278</v>
      </c>
      <c r="R122" s="4" t="s">
        <v>1675</v>
      </c>
      <c r="S122" s="4"/>
      <c r="T122" s="4"/>
      <c r="U122" s="4"/>
      <c r="V122" s="4"/>
      <c r="W122" s="4"/>
    </row>
    <row r="123" spans="1:23" ht="34.5" customHeight="1" outlineLevel="3">
      <c r="A123" s="72" t="s">
        <v>172</v>
      </c>
      <c r="B123" s="326" t="s">
        <v>1577</v>
      </c>
      <c r="C123" s="327"/>
      <c r="D123" s="327"/>
      <c r="E123" s="327"/>
      <c r="F123" s="151"/>
      <c r="G123" s="151"/>
      <c r="H123" s="52" t="s">
        <v>159</v>
      </c>
      <c r="I123" s="36"/>
      <c r="J123" s="79" t="s">
        <v>173</v>
      </c>
      <c r="K123" s="40"/>
      <c r="L123" s="43">
        <v>700</v>
      </c>
      <c r="M123" s="43"/>
      <c r="N123" s="29"/>
      <c r="O123" s="4" t="s">
        <v>280</v>
      </c>
      <c r="P123" s="75" t="s">
        <v>279</v>
      </c>
      <c r="Q123" s="34" t="s">
        <v>278</v>
      </c>
      <c r="R123" s="4" t="s">
        <v>1675</v>
      </c>
      <c r="S123" s="4"/>
      <c r="T123" s="4"/>
      <c r="U123" s="4"/>
      <c r="V123" s="4"/>
      <c r="W123" s="4"/>
    </row>
    <row r="124" spans="1:23" ht="34.5" customHeight="1" outlineLevel="3">
      <c r="A124" s="72" t="s">
        <v>174</v>
      </c>
      <c r="B124" s="326" t="s">
        <v>1578</v>
      </c>
      <c r="C124" s="327"/>
      <c r="D124" s="327"/>
      <c r="E124" s="327"/>
      <c r="F124" s="151"/>
      <c r="G124" s="151"/>
      <c r="H124" s="52" t="s">
        <v>159</v>
      </c>
      <c r="I124" s="36"/>
      <c r="J124" s="79" t="s">
        <v>175</v>
      </c>
      <c r="K124" s="40"/>
      <c r="L124" s="43">
        <v>200</v>
      </c>
      <c r="M124" s="29"/>
      <c r="N124" s="29"/>
      <c r="O124" s="4" t="s">
        <v>280</v>
      </c>
      <c r="P124" s="75" t="s">
        <v>279</v>
      </c>
      <c r="Q124" s="34" t="s">
        <v>278</v>
      </c>
      <c r="R124" s="4" t="s">
        <v>1675</v>
      </c>
      <c r="S124" s="4"/>
      <c r="T124" s="4"/>
      <c r="U124" s="4"/>
      <c r="V124" s="4"/>
      <c r="W124" s="4"/>
    </row>
    <row r="125" spans="1:23" ht="34.5" customHeight="1" outlineLevel="3">
      <c r="A125" s="72" t="s">
        <v>176</v>
      </c>
      <c r="B125" s="326" t="s">
        <v>1579</v>
      </c>
      <c r="C125" s="327"/>
      <c r="D125" s="327"/>
      <c r="E125" s="327"/>
      <c r="F125" s="151"/>
      <c r="G125" s="151"/>
      <c r="H125" s="52" t="s">
        <v>159</v>
      </c>
      <c r="I125" s="36"/>
      <c r="J125" s="79" t="s">
        <v>177</v>
      </c>
      <c r="K125" s="40"/>
      <c r="L125" s="43">
        <v>100</v>
      </c>
      <c r="M125" s="29"/>
      <c r="N125" s="29"/>
      <c r="O125" s="4" t="s">
        <v>280</v>
      </c>
      <c r="P125" s="75" t="s">
        <v>279</v>
      </c>
      <c r="Q125" s="34" t="s">
        <v>278</v>
      </c>
      <c r="R125" s="4" t="s">
        <v>1675</v>
      </c>
      <c r="S125" s="4"/>
      <c r="T125" s="4"/>
      <c r="U125" s="4"/>
      <c r="V125" s="4"/>
      <c r="W125" s="4"/>
    </row>
    <row r="126" spans="1:23" ht="34.5" customHeight="1" outlineLevel="3">
      <c r="A126" s="72" t="s">
        <v>178</v>
      </c>
      <c r="B126" s="326" t="s">
        <v>1236</v>
      </c>
      <c r="C126" s="327"/>
      <c r="D126" s="327"/>
      <c r="E126" s="327"/>
      <c r="F126" s="151"/>
      <c r="G126" s="151"/>
      <c r="H126" s="52" t="s">
        <v>159</v>
      </c>
      <c r="I126" s="36"/>
      <c r="J126" s="79" t="s">
        <v>179</v>
      </c>
      <c r="K126" s="40"/>
      <c r="L126" s="43">
        <v>600</v>
      </c>
      <c r="M126" s="29"/>
      <c r="N126" s="29"/>
      <c r="O126" s="4" t="s">
        <v>280</v>
      </c>
      <c r="P126" s="75" t="s">
        <v>279</v>
      </c>
      <c r="Q126" s="34" t="s">
        <v>278</v>
      </c>
      <c r="R126" s="4" t="s">
        <v>1675</v>
      </c>
      <c r="S126" s="4"/>
      <c r="T126" s="4"/>
      <c r="U126" s="4"/>
      <c r="V126" s="4"/>
      <c r="W126" s="4"/>
    </row>
    <row r="127" spans="1:23" ht="33" customHeight="1" outlineLevel="3">
      <c r="A127" s="72" t="s">
        <v>180</v>
      </c>
      <c r="B127" s="334" t="s">
        <v>181</v>
      </c>
      <c r="C127" s="343"/>
      <c r="D127" s="343"/>
      <c r="E127" s="343"/>
      <c r="F127" s="151"/>
      <c r="G127" s="151"/>
      <c r="H127" s="52" t="s">
        <v>1844</v>
      </c>
      <c r="I127" s="27"/>
      <c r="J127" s="79" t="s">
        <v>182</v>
      </c>
      <c r="K127" s="40"/>
      <c r="L127" s="43">
        <v>98435</v>
      </c>
      <c r="M127" s="43">
        <v>98435</v>
      </c>
      <c r="N127" s="29"/>
      <c r="O127" s="4" t="s">
        <v>281</v>
      </c>
      <c r="P127" s="75" t="s">
        <v>279</v>
      </c>
      <c r="Q127" s="34" t="s">
        <v>278</v>
      </c>
      <c r="R127" s="4"/>
      <c r="S127" s="4"/>
      <c r="T127" s="4"/>
      <c r="U127" s="4"/>
      <c r="V127" s="4"/>
      <c r="W127" s="34"/>
    </row>
    <row r="128" spans="1:23" ht="21" customHeight="1" outlineLevel="3">
      <c r="A128" s="72"/>
      <c r="B128" s="328" t="s">
        <v>1322</v>
      </c>
      <c r="C128" s="328"/>
      <c r="D128" s="328"/>
      <c r="E128" s="328"/>
      <c r="F128" s="76"/>
      <c r="G128" s="77"/>
      <c r="H128" s="31"/>
      <c r="I128" s="4"/>
      <c r="J128" s="50"/>
      <c r="K128" s="4"/>
      <c r="L128" s="78">
        <f>SUM(L117:L127)</f>
        <v>114935</v>
      </c>
      <c r="M128" s="78">
        <f>SUM(M117:M127)</f>
        <v>98435</v>
      </c>
      <c r="N128" s="4"/>
      <c r="O128" s="4"/>
      <c r="P128" s="75"/>
      <c r="Q128" s="34"/>
      <c r="R128" s="4"/>
      <c r="S128" s="57"/>
      <c r="T128" s="4"/>
      <c r="U128" s="4"/>
      <c r="V128" s="34"/>
      <c r="W128" s="34"/>
    </row>
    <row r="129" spans="1:23" ht="33.75" customHeight="1" outlineLevel="3">
      <c r="A129" s="72"/>
      <c r="B129" s="339" t="s">
        <v>183</v>
      </c>
      <c r="C129" s="339"/>
      <c r="D129" s="339"/>
      <c r="E129" s="339"/>
      <c r="F129" s="339"/>
      <c r="G129" s="339"/>
      <c r="H129" s="52" t="s">
        <v>1844</v>
      </c>
      <c r="I129" s="27"/>
      <c r="J129" s="40"/>
      <c r="K129" s="40"/>
      <c r="L129" s="43"/>
      <c r="M129" s="43"/>
      <c r="N129" s="29"/>
      <c r="O129" s="4"/>
      <c r="P129" s="75"/>
      <c r="Q129" s="34"/>
      <c r="R129" s="4"/>
      <c r="S129" s="4"/>
      <c r="T129" s="4"/>
      <c r="U129" s="4"/>
      <c r="V129" s="4"/>
      <c r="W129" s="4"/>
    </row>
    <row r="130" spans="1:23" ht="33" customHeight="1" outlineLevel="3">
      <c r="A130" s="72" t="s">
        <v>1861</v>
      </c>
      <c r="B130" s="334" t="s">
        <v>1615</v>
      </c>
      <c r="C130" s="343"/>
      <c r="D130" s="343"/>
      <c r="E130" s="343"/>
      <c r="F130" s="42"/>
      <c r="G130" s="42"/>
      <c r="H130" s="52" t="s">
        <v>1844</v>
      </c>
      <c r="I130" s="27"/>
      <c r="J130" s="79" t="s">
        <v>184</v>
      </c>
      <c r="K130" s="40"/>
      <c r="L130" s="43">
        <v>96615.81</v>
      </c>
      <c r="M130" s="43">
        <v>96615.81</v>
      </c>
      <c r="N130" s="29"/>
      <c r="O130" s="4" t="s">
        <v>280</v>
      </c>
      <c r="P130" s="75" t="s">
        <v>279</v>
      </c>
      <c r="Q130" s="34" t="s">
        <v>278</v>
      </c>
      <c r="R130" s="4" t="s">
        <v>1675</v>
      </c>
      <c r="S130" s="4"/>
      <c r="T130" s="4"/>
      <c r="U130" s="4"/>
      <c r="V130" s="4"/>
      <c r="W130" s="4">
        <v>1993</v>
      </c>
    </row>
    <row r="131" spans="1:23" ht="34.5" customHeight="1" outlineLevel="3">
      <c r="A131" s="72" t="s">
        <v>1862</v>
      </c>
      <c r="B131" s="334" t="s">
        <v>1616</v>
      </c>
      <c r="C131" s="334"/>
      <c r="D131" s="334"/>
      <c r="E131" s="334"/>
      <c r="F131" s="35"/>
      <c r="G131" s="35"/>
      <c r="H131" s="52" t="s">
        <v>1844</v>
      </c>
      <c r="I131" s="27"/>
      <c r="J131" s="79" t="s">
        <v>84</v>
      </c>
      <c r="K131" s="40"/>
      <c r="L131" s="43">
        <v>410157.03</v>
      </c>
      <c r="M131" s="43">
        <v>169548.84</v>
      </c>
      <c r="N131" s="29"/>
      <c r="O131" s="4" t="s">
        <v>280</v>
      </c>
      <c r="P131" s="75" t="s">
        <v>279</v>
      </c>
      <c r="Q131" s="34" t="s">
        <v>278</v>
      </c>
      <c r="R131" s="4" t="s">
        <v>1675</v>
      </c>
      <c r="S131" s="4"/>
      <c r="T131" s="4"/>
      <c r="U131" s="4"/>
      <c r="V131" s="4"/>
      <c r="W131" s="4">
        <v>1993</v>
      </c>
    </row>
    <row r="132" spans="1:23" ht="34.5" customHeight="1" outlineLevel="3">
      <c r="A132" s="72" t="s">
        <v>1863</v>
      </c>
      <c r="B132" s="334" t="s">
        <v>1617</v>
      </c>
      <c r="C132" s="334"/>
      <c r="D132" s="334"/>
      <c r="E132" s="334"/>
      <c r="F132" s="35"/>
      <c r="G132" s="35"/>
      <c r="H132" s="52" t="s">
        <v>1844</v>
      </c>
      <c r="I132" s="27"/>
      <c r="J132" s="79" t="s">
        <v>84</v>
      </c>
      <c r="K132" s="40"/>
      <c r="L132" s="43">
        <v>3497.54</v>
      </c>
      <c r="M132" s="43">
        <v>3497.54</v>
      </c>
      <c r="N132" s="29"/>
      <c r="O132" s="4" t="s">
        <v>280</v>
      </c>
      <c r="P132" s="75" t="s">
        <v>279</v>
      </c>
      <c r="Q132" s="34" t="s">
        <v>278</v>
      </c>
      <c r="R132" s="4" t="s">
        <v>1675</v>
      </c>
      <c r="S132" s="4"/>
      <c r="T132" s="4"/>
      <c r="U132" s="4"/>
      <c r="V132" s="4"/>
      <c r="W132" s="4"/>
    </row>
    <row r="133" spans="1:23" ht="34.5" customHeight="1" outlineLevel="3">
      <c r="A133" s="72" t="s">
        <v>1864</v>
      </c>
      <c r="B133" s="334" t="s">
        <v>1618</v>
      </c>
      <c r="C133" s="334"/>
      <c r="D133" s="334"/>
      <c r="E133" s="334"/>
      <c r="F133" s="35"/>
      <c r="G133" s="35"/>
      <c r="H133" s="52" t="s">
        <v>1844</v>
      </c>
      <c r="I133" s="27"/>
      <c r="J133" s="79" t="s">
        <v>185</v>
      </c>
      <c r="K133" s="40"/>
      <c r="L133" s="43">
        <v>37763.2</v>
      </c>
      <c r="M133" s="43">
        <v>37763.2</v>
      </c>
      <c r="N133" s="29"/>
      <c r="O133" s="4" t="s">
        <v>280</v>
      </c>
      <c r="P133" s="75" t="s">
        <v>279</v>
      </c>
      <c r="Q133" s="34" t="s">
        <v>278</v>
      </c>
      <c r="R133" s="4" t="s">
        <v>1675</v>
      </c>
      <c r="S133" s="4"/>
      <c r="T133" s="4"/>
      <c r="U133" s="4"/>
      <c r="V133" s="34" t="s">
        <v>186</v>
      </c>
      <c r="W133" s="4"/>
    </row>
    <row r="134" spans="1:23" ht="34.5" customHeight="1" outlineLevel="3">
      <c r="A134" s="72" t="s">
        <v>1865</v>
      </c>
      <c r="B134" s="334" t="s">
        <v>1619</v>
      </c>
      <c r="C134" s="334"/>
      <c r="D134" s="334"/>
      <c r="E134" s="334"/>
      <c r="F134" s="35"/>
      <c r="G134" s="35"/>
      <c r="H134" s="52" t="s">
        <v>1844</v>
      </c>
      <c r="I134" s="27"/>
      <c r="J134" s="79" t="s">
        <v>187</v>
      </c>
      <c r="K134" s="40"/>
      <c r="L134" s="43">
        <v>512052.65</v>
      </c>
      <c r="M134" s="43">
        <v>189152.09</v>
      </c>
      <c r="N134" s="29"/>
      <c r="O134" s="4" t="s">
        <v>280</v>
      </c>
      <c r="P134" s="75" t="s">
        <v>279</v>
      </c>
      <c r="Q134" s="34" t="s">
        <v>278</v>
      </c>
      <c r="R134" s="4" t="s">
        <v>1675</v>
      </c>
      <c r="S134" s="4"/>
      <c r="T134" s="4"/>
      <c r="U134" s="4"/>
      <c r="V134" s="4"/>
      <c r="W134" s="4"/>
    </row>
    <row r="135" spans="1:23" ht="34.5" customHeight="1" outlineLevel="3">
      <c r="A135" s="72" t="s">
        <v>1866</v>
      </c>
      <c r="B135" s="334" t="s">
        <v>1620</v>
      </c>
      <c r="C135" s="334"/>
      <c r="D135" s="334"/>
      <c r="E135" s="334"/>
      <c r="F135" s="35"/>
      <c r="G135" s="35"/>
      <c r="H135" s="52" t="s">
        <v>1844</v>
      </c>
      <c r="I135" s="27"/>
      <c r="J135" s="79" t="s">
        <v>188</v>
      </c>
      <c r="K135" s="40"/>
      <c r="L135" s="43">
        <v>14052.71</v>
      </c>
      <c r="M135" s="43">
        <v>4708.77</v>
      </c>
      <c r="N135" s="29"/>
      <c r="O135" s="4" t="s">
        <v>280</v>
      </c>
      <c r="P135" s="75" t="s">
        <v>279</v>
      </c>
      <c r="Q135" s="34" t="s">
        <v>278</v>
      </c>
      <c r="R135" s="4" t="s">
        <v>1675</v>
      </c>
      <c r="S135" s="4"/>
      <c r="T135" s="4"/>
      <c r="U135" s="4"/>
      <c r="V135" s="4"/>
      <c r="W135" s="4">
        <v>1993</v>
      </c>
    </row>
    <row r="136" spans="1:23" ht="34.5" customHeight="1" outlineLevel="3">
      <c r="A136" s="72" t="s">
        <v>1867</v>
      </c>
      <c r="B136" s="334" t="s">
        <v>1692</v>
      </c>
      <c r="C136" s="334"/>
      <c r="D136" s="334"/>
      <c r="E136" s="334"/>
      <c r="F136" s="35"/>
      <c r="G136" s="35"/>
      <c r="H136" s="52" t="s">
        <v>1844</v>
      </c>
      <c r="I136" s="27"/>
      <c r="J136" s="79" t="s">
        <v>189</v>
      </c>
      <c r="K136" s="40"/>
      <c r="L136" s="43">
        <v>19772.88</v>
      </c>
      <c r="M136" s="43">
        <v>19772.88</v>
      </c>
      <c r="N136" s="29"/>
      <c r="O136" s="4" t="s">
        <v>280</v>
      </c>
      <c r="P136" s="75" t="s">
        <v>279</v>
      </c>
      <c r="Q136" s="34" t="s">
        <v>278</v>
      </c>
      <c r="R136" s="4" t="s">
        <v>1675</v>
      </c>
      <c r="S136" s="4"/>
      <c r="T136" s="4"/>
      <c r="U136" s="4"/>
      <c r="V136" s="4"/>
      <c r="W136" s="4" t="s">
        <v>190</v>
      </c>
    </row>
    <row r="137" spans="1:23" ht="34.5" customHeight="1" outlineLevel="3">
      <c r="A137" s="72" t="s">
        <v>1868</v>
      </c>
      <c r="B137" s="334" t="s">
        <v>1220</v>
      </c>
      <c r="C137" s="334"/>
      <c r="D137" s="334"/>
      <c r="E137" s="334"/>
      <c r="F137" s="35"/>
      <c r="G137" s="35"/>
      <c r="H137" s="52" t="s">
        <v>1844</v>
      </c>
      <c r="I137" s="27"/>
      <c r="J137" s="79" t="s">
        <v>191</v>
      </c>
      <c r="K137" s="40"/>
      <c r="L137" s="43">
        <v>1491.31</v>
      </c>
      <c r="M137" s="43">
        <v>1491.31</v>
      </c>
      <c r="N137" s="29"/>
      <c r="O137" s="4" t="s">
        <v>280</v>
      </c>
      <c r="P137" s="75" t="s">
        <v>279</v>
      </c>
      <c r="Q137" s="34" t="s">
        <v>278</v>
      </c>
      <c r="R137" s="4" t="s">
        <v>1675</v>
      </c>
      <c r="S137" s="4"/>
      <c r="T137" s="4"/>
      <c r="U137" s="4"/>
      <c r="V137" s="4"/>
      <c r="W137" s="4" t="s">
        <v>192</v>
      </c>
    </row>
    <row r="138" spans="1:23" ht="21" customHeight="1" outlineLevel="3">
      <c r="A138" s="72"/>
      <c r="B138" s="328" t="s">
        <v>1322</v>
      </c>
      <c r="C138" s="328"/>
      <c r="D138" s="328"/>
      <c r="E138" s="328"/>
      <c r="F138" s="76"/>
      <c r="G138" s="77"/>
      <c r="H138" s="31"/>
      <c r="I138" s="4"/>
      <c r="J138" s="50"/>
      <c r="K138" s="4"/>
      <c r="L138" s="78">
        <f>SUM(L129:L137)</f>
        <v>1095403.13</v>
      </c>
      <c r="M138" s="78">
        <f>SUM(M129:M137)</f>
        <v>522550.44</v>
      </c>
      <c r="N138" s="4"/>
      <c r="O138" s="4"/>
      <c r="P138" s="75"/>
      <c r="Q138" s="34"/>
      <c r="R138" s="4"/>
      <c r="S138" s="57"/>
      <c r="T138" s="4"/>
      <c r="U138" s="4"/>
      <c r="V138" s="34"/>
      <c r="W138" s="34"/>
    </row>
    <row r="139" spans="1:23" ht="33.75" customHeight="1" outlineLevel="3">
      <c r="A139" s="72"/>
      <c r="B139" s="338" t="s">
        <v>193</v>
      </c>
      <c r="C139" s="338"/>
      <c r="D139" s="338"/>
      <c r="E139" s="338"/>
      <c r="F139" s="338"/>
      <c r="G139" s="338"/>
      <c r="H139" s="52" t="s">
        <v>194</v>
      </c>
      <c r="I139" s="27"/>
      <c r="J139" s="40"/>
      <c r="K139" s="40"/>
      <c r="L139" s="43"/>
      <c r="M139" s="43"/>
      <c r="N139" s="29"/>
      <c r="O139" s="4"/>
      <c r="P139" s="75"/>
      <c r="Q139" s="34"/>
      <c r="R139" s="4"/>
      <c r="S139" s="4"/>
      <c r="T139" s="4"/>
      <c r="U139" s="4"/>
      <c r="V139" s="4"/>
      <c r="W139" s="4"/>
    </row>
    <row r="140" spans="1:23" ht="34.5" customHeight="1" outlineLevel="3">
      <c r="A140" s="72" t="s">
        <v>1423</v>
      </c>
      <c r="B140" s="326" t="s">
        <v>1237</v>
      </c>
      <c r="C140" s="327"/>
      <c r="D140" s="327"/>
      <c r="E140" s="327"/>
      <c r="F140" s="35"/>
      <c r="G140" s="35"/>
      <c r="H140" s="52" t="s">
        <v>194</v>
      </c>
      <c r="I140" s="36"/>
      <c r="J140" s="79" t="s">
        <v>195</v>
      </c>
      <c r="K140" s="40"/>
      <c r="L140" s="43">
        <v>6456</v>
      </c>
      <c r="M140" s="29"/>
      <c r="N140" s="29"/>
      <c r="O140" s="4" t="s">
        <v>280</v>
      </c>
      <c r="P140" s="75" t="s">
        <v>279</v>
      </c>
      <c r="Q140" s="34" t="s">
        <v>278</v>
      </c>
      <c r="R140" s="4" t="s">
        <v>1675</v>
      </c>
      <c r="S140" s="4"/>
      <c r="T140" s="4"/>
      <c r="U140" s="4"/>
      <c r="V140" s="4"/>
      <c r="W140" s="4" t="s">
        <v>196</v>
      </c>
    </row>
    <row r="141" spans="1:23" ht="34.5" customHeight="1" outlineLevel="3">
      <c r="A141" s="72" t="s">
        <v>1856</v>
      </c>
      <c r="B141" s="326" t="s">
        <v>1621</v>
      </c>
      <c r="C141" s="327"/>
      <c r="D141" s="327"/>
      <c r="E141" s="327"/>
      <c r="F141" s="35"/>
      <c r="G141" s="35"/>
      <c r="H141" s="52" t="s">
        <v>194</v>
      </c>
      <c r="I141" s="36"/>
      <c r="J141" s="40"/>
      <c r="K141" s="40"/>
      <c r="L141" s="43">
        <v>51699</v>
      </c>
      <c r="M141" s="43"/>
      <c r="N141" s="29"/>
      <c r="O141" s="4" t="s">
        <v>280</v>
      </c>
      <c r="P141" s="75" t="s">
        <v>279</v>
      </c>
      <c r="Q141" s="34" t="s">
        <v>278</v>
      </c>
      <c r="R141" s="4" t="s">
        <v>1675</v>
      </c>
      <c r="S141" s="4"/>
      <c r="T141" s="4"/>
      <c r="U141" s="4"/>
      <c r="V141" s="4"/>
      <c r="W141" s="4" t="s">
        <v>197</v>
      </c>
    </row>
    <row r="142" spans="1:23" ht="34.5" customHeight="1" outlineLevel="3">
      <c r="A142" s="72" t="s">
        <v>1857</v>
      </c>
      <c r="B142" s="326" t="s">
        <v>1622</v>
      </c>
      <c r="C142" s="327"/>
      <c r="D142" s="327"/>
      <c r="E142" s="327"/>
      <c r="F142" s="35"/>
      <c r="G142" s="35"/>
      <c r="H142" s="52" t="s">
        <v>194</v>
      </c>
      <c r="I142" s="36"/>
      <c r="J142" s="40"/>
      <c r="K142" s="40"/>
      <c r="L142" s="43">
        <v>4860</v>
      </c>
      <c r="M142" s="43"/>
      <c r="N142" s="29"/>
      <c r="O142" s="4" t="s">
        <v>280</v>
      </c>
      <c r="P142" s="75" t="s">
        <v>279</v>
      </c>
      <c r="Q142" s="34" t="s">
        <v>278</v>
      </c>
      <c r="R142" s="4" t="s">
        <v>1675</v>
      </c>
      <c r="S142" s="4"/>
      <c r="T142" s="4"/>
      <c r="U142" s="4"/>
      <c r="V142" s="4"/>
      <c r="W142" s="4" t="s">
        <v>197</v>
      </c>
    </row>
    <row r="143" spans="1:23" ht="21" customHeight="1" outlineLevel="3">
      <c r="A143" s="72"/>
      <c r="B143" s="328" t="s">
        <v>1322</v>
      </c>
      <c r="C143" s="328"/>
      <c r="D143" s="328"/>
      <c r="E143" s="328"/>
      <c r="F143" s="76"/>
      <c r="G143" s="77"/>
      <c r="H143" s="31"/>
      <c r="I143" s="4"/>
      <c r="J143" s="50"/>
      <c r="K143" s="4"/>
      <c r="L143" s="78">
        <f>SUM(L140:L142)</f>
        <v>63015</v>
      </c>
      <c r="M143" s="78">
        <f>SUM(M140:M142)</f>
        <v>0</v>
      </c>
      <c r="N143" s="4"/>
      <c r="O143" s="4"/>
      <c r="P143" s="75"/>
      <c r="Q143" s="34"/>
      <c r="R143" s="4"/>
      <c r="S143" s="57"/>
      <c r="T143" s="4"/>
      <c r="U143" s="4"/>
      <c r="V143" s="34"/>
      <c r="W143" s="34"/>
    </row>
    <row r="144" spans="1:23" ht="33.75" customHeight="1" outlineLevel="3">
      <c r="A144" s="72"/>
      <c r="B144" s="338" t="s">
        <v>198</v>
      </c>
      <c r="C144" s="338"/>
      <c r="D144" s="338"/>
      <c r="E144" s="338"/>
      <c r="F144" s="338"/>
      <c r="G144" s="338"/>
      <c r="H144" s="52" t="s">
        <v>194</v>
      </c>
      <c r="I144" s="27"/>
      <c r="J144" s="40"/>
      <c r="K144" s="40"/>
      <c r="L144" s="43"/>
      <c r="M144" s="43"/>
      <c r="N144" s="29"/>
      <c r="O144" s="4"/>
      <c r="P144" s="75"/>
      <c r="Q144" s="34"/>
      <c r="R144" s="4"/>
      <c r="S144" s="4"/>
      <c r="T144" s="4"/>
      <c r="U144" s="4"/>
      <c r="V144" s="4"/>
      <c r="W144" s="4"/>
    </row>
    <row r="145" spans="1:22" ht="46.5" customHeight="1" outlineLevel="3">
      <c r="A145" s="72" t="s">
        <v>1423</v>
      </c>
      <c r="B145" s="334" t="s">
        <v>199</v>
      </c>
      <c r="C145" s="334"/>
      <c r="D145" s="334"/>
      <c r="E145" s="334"/>
      <c r="F145" s="334"/>
      <c r="G145" s="334"/>
      <c r="H145" s="52" t="s">
        <v>194</v>
      </c>
      <c r="I145" s="36" t="s">
        <v>1248</v>
      </c>
      <c r="J145" s="50" t="s">
        <v>200</v>
      </c>
      <c r="K145" s="35"/>
      <c r="L145" s="43">
        <v>73316.7</v>
      </c>
      <c r="M145" s="43">
        <v>73316.7</v>
      </c>
      <c r="N145" s="4"/>
      <c r="O145" s="4" t="s">
        <v>280</v>
      </c>
      <c r="P145" s="75" t="s">
        <v>279</v>
      </c>
      <c r="Q145" s="34" t="s">
        <v>278</v>
      </c>
      <c r="R145" s="4" t="s">
        <v>1675</v>
      </c>
      <c r="U145" s="41"/>
      <c r="V145" s="41" t="s">
        <v>1623</v>
      </c>
    </row>
    <row r="146" spans="1:23" ht="21" customHeight="1" outlineLevel="3">
      <c r="A146" s="72"/>
      <c r="B146" s="328" t="s">
        <v>1322</v>
      </c>
      <c r="C146" s="328"/>
      <c r="D146" s="328"/>
      <c r="E146" s="328"/>
      <c r="F146" s="43"/>
      <c r="G146" s="74"/>
      <c r="H146" s="31"/>
      <c r="I146" s="4"/>
      <c r="J146" s="50"/>
      <c r="K146" s="4"/>
      <c r="L146" s="78">
        <f>SUM(L145)</f>
        <v>73316.7</v>
      </c>
      <c r="M146" s="78">
        <f>SUM(M145)</f>
        <v>73316.7</v>
      </c>
      <c r="N146" s="4"/>
      <c r="O146" s="4"/>
      <c r="P146" s="75"/>
      <c r="Q146" s="34"/>
      <c r="R146" s="4"/>
      <c r="S146" s="57"/>
      <c r="T146" s="4"/>
      <c r="U146" s="4"/>
      <c r="V146" s="34"/>
      <c r="W146" s="34"/>
    </row>
    <row r="147" spans="1:23" ht="21" customHeight="1" outlineLevel="3">
      <c r="A147" s="72"/>
      <c r="B147" s="328" t="s">
        <v>201</v>
      </c>
      <c r="C147" s="328"/>
      <c r="D147" s="328"/>
      <c r="E147" s="328"/>
      <c r="F147" s="335"/>
      <c r="G147" s="335"/>
      <c r="H147" s="335"/>
      <c r="I147" s="335"/>
      <c r="J147" s="335"/>
      <c r="K147" s="335"/>
      <c r="L147" s="78">
        <f>L55+L71+L82+L103+L109+L116+L128+L138+L143+L146</f>
        <v>4382806.47</v>
      </c>
      <c r="M147" s="78">
        <f>M55+M71+M82+M103+M109+M116+M128+M138+M143+M146</f>
        <v>1641610.79</v>
      </c>
      <c r="N147" s="4"/>
      <c r="O147" s="4"/>
      <c r="P147" s="75"/>
      <c r="Q147" s="34"/>
      <c r="R147" s="4"/>
      <c r="S147" s="57"/>
      <c r="T147" s="4"/>
      <c r="U147" s="4"/>
      <c r="V147" s="34"/>
      <c r="W147" s="34"/>
    </row>
    <row r="148" spans="1:23" ht="33.75" customHeight="1" outlineLevel="3">
      <c r="A148" s="72"/>
      <c r="B148" s="338" t="s">
        <v>202</v>
      </c>
      <c r="C148" s="338"/>
      <c r="D148" s="338"/>
      <c r="E148" s="338"/>
      <c r="F148" s="338"/>
      <c r="G148" s="338"/>
      <c r="H148" s="52"/>
      <c r="I148" s="27"/>
      <c r="J148" s="40"/>
      <c r="K148" s="40"/>
      <c r="L148" s="43"/>
      <c r="M148" s="43"/>
      <c r="N148" s="29"/>
      <c r="O148" s="4"/>
      <c r="P148" s="75"/>
      <c r="Q148" s="34"/>
      <c r="R148" s="4"/>
      <c r="S148" s="4"/>
      <c r="T148" s="4"/>
      <c r="U148" s="4"/>
      <c r="V148" s="4"/>
      <c r="W148" s="4"/>
    </row>
    <row r="149" spans="1:23" ht="48" customHeight="1" outlineLevel="3">
      <c r="A149" s="72" t="s">
        <v>1423</v>
      </c>
      <c r="B149" s="334" t="s">
        <v>1786</v>
      </c>
      <c r="C149" s="334"/>
      <c r="D149" s="334"/>
      <c r="E149" s="334"/>
      <c r="F149" s="334"/>
      <c r="G149" s="334"/>
      <c r="H149" s="53" t="s">
        <v>1787</v>
      </c>
      <c r="I149" s="27"/>
      <c r="J149" s="36" t="s">
        <v>1676</v>
      </c>
      <c r="K149" s="36" t="s">
        <v>1732</v>
      </c>
      <c r="L149" s="65">
        <v>202635</v>
      </c>
      <c r="M149" s="29">
        <v>3270</v>
      </c>
      <c r="N149" s="29">
        <v>58526</v>
      </c>
      <c r="O149" s="4" t="s">
        <v>280</v>
      </c>
      <c r="P149" s="75" t="s">
        <v>279</v>
      </c>
      <c r="Q149" s="34" t="s">
        <v>278</v>
      </c>
      <c r="R149" s="4" t="s">
        <v>1675</v>
      </c>
      <c r="S149" s="57" t="s">
        <v>1697</v>
      </c>
      <c r="T149" s="4" t="s">
        <v>1697</v>
      </c>
      <c r="U149" s="4" t="s">
        <v>1697</v>
      </c>
      <c r="V149" s="4"/>
      <c r="W149" s="34" t="s">
        <v>203</v>
      </c>
    </row>
    <row r="150" spans="1:23" ht="36" customHeight="1" outlineLevel="3">
      <c r="A150" s="72" t="s">
        <v>1856</v>
      </c>
      <c r="B150" s="334" t="s">
        <v>1788</v>
      </c>
      <c r="C150" s="334"/>
      <c r="D150" s="334"/>
      <c r="E150" s="334"/>
      <c r="F150" s="334"/>
      <c r="G150" s="334"/>
      <c r="H150" s="53" t="s">
        <v>1787</v>
      </c>
      <c r="I150" s="27"/>
      <c r="J150" s="36" t="s">
        <v>1730</v>
      </c>
      <c r="K150" s="40">
        <v>3357.45</v>
      </c>
      <c r="L150" s="61">
        <v>3375</v>
      </c>
      <c r="M150" s="29">
        <v>2677.5</v>
      </c>
      <c r="N150" s="29">
        <v>47820</v>
      </c>
      <c r="O150" s="4" t="s">
        <v>280</v>
      </c>
      <c r="P150" s="75" t="s">
        <v>279</v>
      </c>
      <c r="Q150" s="34" t="s">
        <v>278</v>
      </c>
      <c r="R150" s="4" t="s">
        <v>1675</v>
      </c>
      <c r="S150" s="4" t="s">
        <v>1697</v>
      </c>
      <c r="T150" s="4" t="s">
        <v>1697</v>
      </c>
      <c r="U150" s="4" t="s">
        <v>1697</v>
      </c>
      <c r="V150" s="57" t="s">
        <v>1731</v>
      </c>
      <c r="W150" s="34" t="s">
        <v>204</v>
      </c>
    </row>
    <row r="151" spans="1:23" ht="36" customHeight="1" outlineLevel="3">
      <c r="A151" s="72" t="s">
        <v>1857</v>
      </c>
      <c r="B151" s="334" t="s">
        <v>1788</v>
      </c>
      <c r="C151" s="334"/>
      <c r="D151" s="334"/>
      <c r="E151" s="334"/>
      <c r="F151" s="334"/>
      <c r="G151" s="334"/>
      <c r="H151" s="53" t="s">
        <v>1949</v>
      </c>
      <c r="I151" s="27"/>
      <c r="J151" s="36" t="s">
        <v>1686</v>
      </c>
      <c r="K151" s="40">
        <v>9629.1</v>
      </c>
      <c r="L151" s="43">
        <v>19722.88</v>
      </c>
      <c r="M151" s="43">
        <v>19772.88</v>
      </c>
      <c r="N151" s="29">
        <v>487555</v>
      </c>
      <c r="O151" s="4" t="s">
        <v>280</v>
      </c>
      <c r="P151" s="75" t="s">
        <v>279</v>
      </c>
      <c r="Q151" s="34" t="s">
        <v>278</v>
      </c>
      <c r="R151" s="4" t="s">
        <v>1675</v>
      </c>
      <c r="S151" s="4" t="s">
        <v>1697</v>
      </c>
      <c r="T151" s="4" t="s">
        <v>1697</v>
      </c>
      <c r="U151" s="4" t="s">
        <v>1697</v>
      </c>
      <c r="V151" s="57" t="s">
        <v>1731</v>
      </c>
      <c r="W151" s="34" t="s">
        <v>205</v>
      </c>
    </row>
    <row r="152" spans="1:23" ht="48" customHeight="1" outlineLevel="3">
      <c r="A152" s="72" t="s">
        <v>1858</v>
      </c>
      <c r="B152" s="334" t="s">
        <v>1786</v>
      </c>
      <c r="C152" s="334"/>
      <c r="D152" s="334"/>
      <c r="E152" s="334"/>
      <c r="F152" s="334"/>
      <c r="G152" s="334"/>
      <c r="H152" s="53" t="s">
        <v>1949</v>
      </c>
      <c r="I152" s="27"/>
      <c r="J152" s="36" t="s">
        <v>1674</v>
      </c>
      <c r="K152" s="36">
        <v>4746.27</v>
      </c>
      <c r="L152" s="43"/>
      <c r="M152" s="29"/>
      <c r="N152" s="29">
        <v>17726</v>
      </c>
      <c r="O152" s="4" t="s">
        <v>280</v>
      </c>
      <c r="P152" s="75" t="s">
        <v>279</v>
      </c>
      <c r="Q152" s="34" t="s">
        <v>278</v>
      </c>
      <c r="R152" s="4" t="s">
        <v>1675</v>
      </c>
      <c r="S152" s="57" t="s">
        <v>1697</v>
      </c>
      <c r="T152" s="4" t="s">
        <v>1697</v>
      </c>
      <c r="U152" s="4" t="s">
        <v>1697</v>
      </c>
      <c r="V152" s="4"/>
      <c r="W152" s="34" t="s">
        <v>206</v>
      </c>
    </row>
    <row r="153" spans="1:23" ht="60" customHeight="1" outlineLevel="3">
      <c r="A153" s="72" t="s">
        <v>1859</v>
      </c>
      <c r="B153" s="334" t="s">
        <v>1225</v>
      </c>
      <c r="C153" s="334"/>
      <c r="D153" s="334"/>
      <c r="E153" s="334"/>
      <c r="F153" s="334"/>
      <c r="G153" s="334"/>
      <c r="H153" s="53" t="s">
        <v>207</v>
      </c>
      <c r="I153" s="27"/>
      <c r="J153" s="50" t="s">
        <v>208</v>
      </c>
      <c r="K153" s="36"/>
      <c r="L153" s="65">
        <v>17769.37</v>
      </c>
      <c r="M153" s="43">
        <v>8810.34</v>
      </c>
      <c r="N153" s="29"/>
      <c r="O153" s="4" t="s">
        <v>280</v>
      </c>
      <c r="P153" s="75" t="s">
        <v>279</v>
      </c>
      <c r="Q153" s="34" t="s">
        <v>278</v>
      </c>
      <c r="R153" s="4" t="s">
        <v>1675</v>
      </c>
      <c r="S153" s="4"/>
      <c r="T153" s="4"/>
      <c r="U153" s="4"/>
      <c r="V153" s="4"/>
      <c r="W153" s="4"/>
    </row>
    <row r="154" spans="1:23" ht="50.25" customHeight="1" outlineLevel="3">
      <c r="A154" s="72" t="s">
        <v>1860</v>
      </c>
      <c r="B154" s="334" t="s">
        <v>1755</v>
      </c>
      <c r="C154" s="334"/>
      <c r="D154" s="334"/>
      <c r="E154" s="334"/>
      <c r="F154" s="334"/>
      <c r="G154" s="334"/>
      <c r="H154" s="53" t="s">
        <v>207</v>
      </c>
      <c r="I154" s="27"/>
      <c r="J154" s="50" t="s">
        <v>209</v>
      </c>
      <c r="K154" s="40"/>
      <c r="L154" s="43">
        <v>158478</v>
      </c>
      <c r="M154" s="29">
        <v>61862.92</v>
      </c>
      <c r="N154" s="29"/>
      <c r="O154" s="4" t="s">
        <v>280</v>
      </c>
      <c r="P154" s="75" t="s">
        <v>279</v>
      </c>
      <c r="Q154" s="34" t="s">
        <v>278</v>
      </c>
      <c r="R154" s="4" t="s">
        <v>1675</v>
      </c>
      <c r="S154" s="4"/>
      <c r="T154" s="4"/>
      <c r="U154" s="4"/>
      <c r="V154" s="4"/>
      <c r="W154" s="4" t="s">
        <v>210</v>
      </c>
    </row>
    <row r="155" spans="1:23" ht="21" customHeight="1" outlineLevel="3">
      <c r="A155" s="72"/>
      <c r="B155" s="328" t="s">
        <v>1322</v>
      </c>
      <c r="C155" s="328"/>
      <c r="D155" s="328"/>
      <c r="E155" s="328"/>
      <c r="F155" s="76"/>
      <c r="G155" s="77"/>
      <c r="H155" s="31"/>
      <c r="I155" s="4"/>
      <c r="J155" s="50"/>
      <c r="K155" s="4"/>
      <c r="L155" s="78">
        <f>SUM(L149:L154)</f>
        <v>401980.25</v>
      </c>
      <c r="M155" s="78">
        <f>SUM(M149:M154)</f>
        <v>96393.64</v>
      </c>
      <c r="N155" s="4"/>
      <c r="O155" s="4"/>
      <c r="P155" s="75"/>
      <c r="Q155" s="34"/>
      <c r="R155" s="4"/>
      <c r="S155" s="57"/>
      <c r="T155" s="4"/>
      <c r="U155" s="4"/>
      <c r="V155" s="34"/>
      <c r="W155" s="34"/>
    </row>
    <row r="156" spans="1:23" ht="48" customHeight="1" outlineLevel="3">
      <c r="A156" s="72"/>
      <c r="B156" s="338" t="s">
        <v>1948</v>
      </c>
      <c r="C156" s="338"/>
      <c r="D156" s="338"/>
      <c r="E156" s="338"/>
      <c r="F156" s="338"/>
      <c r="G156" s="338"/>
      <c r="H156" s="53" t="s">
        <v>1787</v>
      </c>
      <c r="I156" s="27"/>
      <c r="J156" s="36"/>
      <c r="K156" s="36"/>
      <c r="L156" s="43"/>
      <c r="M156" s="29"/>
      <c r="N156" s="29"/>
      <c r="O156" s="4"/>
      <c r="P156" s="75"/>
      <c r="Q156" s="34"/>
      <c r="R156" s="4"/>
      <c r="S156" s="57"/>
      <c r="T156" s="4"/>
      <c r="U156" s="4"/>
      <c r="V156" s="4"/>
      <c r="W156" s="4"/>
    </row>
    <row r="157" spans="1:23" ht="44.25" customHeight="1" outlineLevel="3">
      <c r="A157" s="72" t="s">
        <v>1423</v>
      </c>
      <c r="B157" s="336" t="s">
        <v>1746</v>
      </c>
      <c r="C157" s="327"/>
      <c r="D157" s="327"/>
      <c r="E157" s="327"/>
      <c r="F157" s="43"/>
      <c r="G157" s="74"/>
      <c r="H157" s="31" t="s">
        <v>1745</v>
      </c>
      <c r="I157" s="4"/>
      <c r="J157" s="34" t="s">
        <v>1771</v>
      </c>
      <c r="K157" s="4">
        <v>178</v>
      </c>
      <c r="L157" s="66">
        <v>30750</v>
      </c>
      <c r="M157" s="4">
        <v>30750</v>
      </c>
      <c r="N157" s="4">
        <v>30705</v>
      </c>
      <c r="O157" s="4" t="s">
        <v>280</v>
      </c>
      <c r="P157" s="75" t="s">
        <v>279</v>
      </c>
      <c r="Q157" s="34" t="s">
        <v>278</v>
      </c>
      <c r="R157" s="4" t="s">
        <v>1675</v>
      </c>
      <c r="S157" s="57" t="s">
        <v>1697</v>
      </c>
      <c r="T157" s="4" t="s">
        <v>1697</v>
      </c>
      <c r="U157" s="4"/>
      <c r="V157" s="4"/>
      <c r="W157" s="34" t="s">
        <v>211</v>
      </c>
    </row>
    <row r="158" spans="1:23" ht="33.75" customHeight="1" outlineLevel="3">
      <c r="A158" s="72" t="s">
        <v>1954</v>
      </c>
      <c r="B158" s="338" t="s">
        <v>212</v>
      </c>
      <c r="C158" s="338"/>
      <c r="D158" s="338"/>
      <c r="E158" s="338"/>
      <c r="F158" s="338"/>
      <c r="G158" s="338"/>
      <c r="H158" s="53" t="s">
        <v>1787</v>
      </c>
      <c r="I158" s="27"/>
      <c r="J158" s="36"/>
      <c r="K158" s="36"/>
      <c r="L158" s="43"/>
      <c r="M158" s="29"/>
      <c r="N158" s="29"/>
      <c r="O158" s="4"/>
      <c r="P158" s="75"/>
      <c r="Q158" s="34"/>
      <c r="R158" s="4"/>
      <c r="S158" s="57"/>
      <c r="T158" s="4"/>
      <c r="U158" s="4"/>
      <c r="V158" s="4"/>
      <c r="W158" s="4"/>
    </row>
    <row r="159" spans="1:23" ht="54.75" customHeight="1" outlineLevel="3">
      <c r="A159" s="72"/>
      <c r="B159" s="336" t="s">
        <v>1592</v>
      </c>
      <c r="C159" s="327"/>
      <c r="D159" s="327"/>
      <c r="E159" s="327"/>
      <c r="F159" s="80"/>
      <c r="G159" s="80"/>
      <c r="H159" s="36" t="s">
        <v>1739</v>
      </c>
      <c r="I159" s="36"/>
      <c r="J159" s="79" t="s">
        <v>213</v>
      </c>
      <c r="K159" s="40"/>
      <c r="L159" s="45"/>
      <c r="M159" s="45"/>
      <c r="N159" s="45"/>
      <c r="O159" s="4" t="s">
        <v>280</v>
      </c>
      <c r="P159" s="75" t="s">
        <v>279</v>
      </c>
      <c r="Q159" s="34" t="s">
        <v>278</v>
      </c>
      <c r="R159" s="4" t="s">
        <v>1675</v>
      </c>
      <c r="S159" s="4"/>
      <c r="T159" s="4"/>
      <c r="U159" s="4"/>
      <c r="V159" s="4"/>
      <c r="W159" s="4" t="s">
        <v>214</v>
      </c>
    </row>
    <row r="160" spans="1:23" ht="35.25" customHeight="1" outlineLevel="3">
      <c r="A160" s="72"/>
      <c r="B160" s="336" t="s">
        <v>1593</v>
      </c>
      <c r="C160" s="327"/>
      <c r="D160" s="327"/>
      <c r="E160" s="327"/>
      <c r="F160" s="80"/>
      <c r="G160" s="80"/>
      <c r="H160" s="58" t="s">
        <v>1740</v>
      </c>
      <c r="I160" s="36"/>
      <c r="J160" s="79" t="s">
        <v>215</v>
      </c>
      <c r="K160" s="40"/>
      <c r="L160" s="45"/>
      <c r="M160" s="45"/>
      <c r="N160" s="45"/>
      <c r="O160" s="4" t="s">
        <v>280</v>
      </c>
      <c r="P160" s="75" t="s">
        <v>279</v>
      </c>
      <c r="Q160" s="34" t="s">
        <v>278</v>
      </c>
      <c r="R160" s="4" t="s">
        <v>1675</v>
      </c>
      <c r="S160" s="4"/>
      <c r="T160" s="4"/>
      <c r="U160" s="4"/>
      <c r="V160" s="4"/>
      <c r="W160" s="4" t="s">
        <v>216</v>
      </c>
    </row>
    <row r="161" spans="1:23" ht="33.75" customHeight="1" outlineLevel="3">
      <c r="A161" s="72" t="s">
        <v>1956</v>
      </c>
      <c r="B161" s="338" t="s">
        <v>217</v>
      </c>
      <c r="C161" s="338"/>
      <c r="D161" s="338"/>
      <c r="E161" s="338"/>
      <c r="F161" s="338"/>
      <c r="G161" s="338"/>
      <c r="H161" s="53" t="s">
        <v>1787</v>
      </c>
      <c r="I161" s="27"/>
      <c r="J161" s="36"/>
      <c r="K161" s="36"/>
      <c r="L161" s="43"/>
      <c r="M161" s="29"/>
      <c r="N161" s="29"/>
      <c r="O161" s="4"/>
      <c r="P161" s="75"/>
      <c r="Q161" s="34"/>
      <c r="R161" s="4"/>
      <c r="S161" s="57"/>
      <c r="T161" s="4"/>
      <c r="U161" s="4"/>
      <c r="V161" s="4"/>
      <c r="W161" s="4"/>
    </row>
    <row r="162" spans="1:23" ht="36.75" customHeight="1" outlineLevel="3">
      <c r="A162" s="72"/>
      <c r="B162" s="336" t="s">
        <v>1594</v>
      </c>
      <c r="C162" s="327"/>
      <c r="D162" s="327"/>
      <c r="E162" s="327"/>
      <c r="F162" s="80"/>
      <c r="G162" s="80"/>
      <c r="H162" s="58" t="s">
        <v>1741</v>
      </c>
      <c r="I162" s="36"/>
      <c r="J162" s="79" t="s">
        <v>218</v>
      </c>
      <c r="K162" s="40"/>
      <c r="L162" s="45"/>
      <c r="M162" s="45"/>
      <c r="N162" s="45"/>
      <c r="O162" s="4" t="s">
        <v>280</v>
      </c>
      <c r="P162" s="75" t="s">
        <v>279</v>
      </c>
      <c r="Q162" s="34" t="s">
        <v>278</v>
      </c>
      <c r="R162" s="4" t="s">
        <v>1675</v>
      </c>
      <c r="S162" s="4"/>
      <c r="T162" s="4"/>
      <c r="U162" s="4"/>
      <c r="V162" s="4"/>
      <c r="W162" s="4" t="s">
        <v>219</v>
      </c>
    </row>
    <row r="163" spans="1:23" ht="34.5" customHeight="1" outlineLevel="3">
      <c r="A163" s="72"/>
      <c r="B163" s="336" t="s">
        <v>1624</v>
      </c>
      <c r="C163" s="327"/>
      <c r="D163" s="327"/>
      <c r="E163" s="327"/>
      <c r="F163" s="80"/>
      <c r="G163" s="80"/>
      <c r="H163" s="58" t="s">
        <v>1741</v>
      </c>
      <c r="I163" s="36"/>
      <c r="J163" s="79" t="s">
        <v>220</v>
      </c>
      <c r="K163" s="40"/>
      <c r="L163" s="45"/>
      <c r="M163" s="45"/>
      <c r="N163" s="45"/>
      <c r="O163" s="4" t="s">
        <v>280</v>
      </c>
      <c r="P163" s="75" t="s">
        <v>279</v>
      </c>
      <c r="Q163" s="34" t="s">
        <v>278</v>
      </c>
      <c r="R163" s="4" t="s">
        <v>1675</v>
      </c>
      <c r="S163" s="4"/>
      <c r="T163" s="4"/>
      <c r="U163" s="4"/>
      <c r="V163" s="4"/>
      <c r="W163" s="4" t="s">
        <v>221</v>
      </c>
    </row>
    <row r="164" spans="1:23" ht="33.75" customHeight="1" outlineLevel="3">
      <c r="A164" s="72" t="s">
        <v>1958</v>
      </c>
      <c r="B164" s="338" t="s">
        <v>222</v>
      </c>
      <c r="C164" s="338"/>
      <c r="D164" s="338"/>
      <c r="E164" s="338"/>
      <c r="F164" s="338"/>
      <c r="G164" s="338"/>
      <c r="H164" s="53" t="s">
        <v>1787</v>
      </c>
      <c r="I164" s="27"/>
      <c r="J164" s="79"/>
      <c r="K164" s="36"/>
      <c r="L164" s="43"/>
      <c r="M164" s="29"/>
      <c r="N164" s="29"/>
      <c r="O164" s="4"/>
      <c r="P164" s="75"/>
      <c r="Q164" s="34"/>
      <c r="R164" s="4"/>
      <c r="S164" s="57"/>
      <c r="T164" s="4"/>
      <c r="U164" s="4"/>
      <c r="V164" s="4"/>
      <c r="W164" s="4"/>
    </row>
    <row r="165" spans="1:23" ht="35.25" customHeight="1" outlineLevel="3">
      <c r="A165" s="72"/>
      <c r="B165" s="336" t="s">
        <v>1595</v>
      </c>
      <c r="C165" s="327"/>
      <c r="D165" s="327"/>
      <c r="E165" s="327"/>
      <c r="F165" s="80"/>
      <c r="G165" s="80"/>
      <c r="H165" s="58" t="s">
        <v>1742</v>
      </c>
      <c r="I165" s="36"/>
      <c r="J165" s="79" t="s">
        <v>223</v>
      </c>
      <c r="K165" s="40"/>
      <c r="L165" s="45"/>
      <c r="M165" s="45"/>
      <c r="N165" s="45"/>
      <c r="O165" s="4" t="s">
        <v>280</v>
      </c>
      <c r="P165" s="75" t="s">
        <v>279</v>
      </c>
      <c r="Q165" s="34" t="s">
        <v>278</v>
      </c>
      <c r="R165" s="4" t="s">
        <v>1675</v>
      </c>
      <c r="S165" s="4"/>
      <c r="T165" s="4"/>
      <c r="U165" s="4"/>
      <c r="V165" s="4"/>
      <c r="W165" s="4" t="s">
        <v>224</v>
      </c>
    </row>
    <row r="166" spans="1:23" ht="33.75" customHeight="1" outlineLevel="3">
      <c r="A166" s="72" t="s">
        <v>1960</v>
      </c>
      <c r="B166" s="338" t="s">
        <v>225</v>
      </c>
      <c r="C166" s="338"/>
      <c r="D166" s="338"/>
      <c r="E166" s="338"/>
      <c r="F166" s="338"/>
      <c r="G166" s="338"/>
      <c r="H166" s="53" t="s">
        <v>1787</v>
      </c>
      <c r="I166" s="27"/>
      <c r="J166" s="79"/>
      <c r="K166" s="36"/>
      <c r="L166" s="43"/>
      <c r="M166" s="29"/>
      <c r="N166" s="29"/>
      <c r="O166" s="4"/>
      <c r="P166" s="75"/>
      <c r="Q166" s="34"/>
      <c r="R166" s="4"/>
      <c r="S166" s="57"/>
      <c r="T166" s="4"/>
      <c r="U166" s="4"/>
      <c r="V166" s="4"/>
      <c r="W166" s="4"/>
    </row>
    <row r="167" spans="1:23" ht="45" customHeight="1" outlineLevel="3">
      <c r="A167" s="72"/>
      <c r="B167" s="336" t="s">
        <v>226</v>
      </c>
      <c r="C167" s="327"/>
      <c r="D167" s="327"/>
      <c r="E167" s="327"/>
      <c r="F167" s="80"/>
      <c r="G167" s="80"/>
      <c r="H167" s="58" t="s">
        <v>1743</v>
      </c>
      <c r="I167" s="36"/>
      <c r="J167" s="79" t="s">
        <v>227</v>
      </c>
      <c r="K167" s="40"/>
      <c r="L167" s="45"/>
      <c r="M167" s="46"/>
      <c r="N167" s="45"/>
      <c r="O167" s="4" t="s">
        <v>280</v>
      </c>
      <c r="P167" s="75" t="s">
        <v>279</v>
      </c>
      <c r="Q167" s="34" t="s">
        <v>278</v>
      </c>
      <c r="R167" s="4" t="s">
        <v>1675</v>
      </c>
      <c r="S167" s="4"/>
      <c r="T167" s="4"/>
      <c r="U167" s="4"/>
      <c r="V167" s="4"/>
      <c r="W167" s="4" t="s">
        <v>216</v>
      </c>
    </row>
    <row r="168" spans="1:23" ht="37.5" customHeight="1" outlineLevel="3">
      <c r="A168" s="72"/>
      <c r="B168" s="336" t="s">
        <v>1589</v>
      </c>
      <c r="C168" s="327"/>
      <c r="D168" s="327"/>
      <c r="E168" s="327"/>
      <c r="F168" s="156"/>
      <c r="G168" s="156"/>
      <c r="H168" s="58" t="s">
        <v>1743</v>
      </c>
      <c r="I168" s="36"/>
      <c r="J168" s="79" t="s">
        <v>228</v>
      </c>
      <c r="K168" s="40"/>
      <c r="L168" s="45"/>
      <c r="M168" s="45"/>
      <c r="N168" s="45"/>
      <c r="O168" s="4" t="s">
        <v>280</v>
      </c>
      <c r="P168" s="75" t="s">
        <v>279</v>
      </c>
      <c r="Q168" s="34" t="s">
        <v>278</v>
      </c>
      <c r="R168" s="4" t="s">
        <v>1675</v>
      </c>
      <c r="S168" s="4"/>
      <c r="T168" s="4"/>
      <c r="U168" s="4"/>
      <c r="V168" s="4"/>
      <c r="W168" s="4" t="s">
        <v>229</v>
      </c>
    </row>
    <row r="169" spans="1:23" ht="37.5" customHeight="1" outlineLevel="3">
      <c r="A169" s="72"/>
      <c r="B169" s="336" t="s">
        <v>1590</v>
      </c>
      <c r="C169" s="327"/>
      <c r="D169" s="327"/>
      <c r="E169" s="327"/>
      <c r="F169" s="156"/>
      <c r="G169" s="156"/>
      <c r="H169" s="58" t="s">
        <v>1743</v>
      </c>
      <c r="I169" s="36"/>
      <c r="J169" s="79" t="s">
        <v>230</v>
      </c>
      <c r="K169" s="40"/>
      <c r="L169" s="45"/>
      <c r="M169" s="45"/>
      <c r="N169" s="45"/>
      <c r="O169" s="4" t="s">
        <v>280</v>
      </c>
      <c r="P169" s="75" t="s">
        <v>279</v>
      </c>
      <c r="Q169" s="34" t="s">
        <v>278</v>
      </c>
      <c r="R169" s="4" t="s">
        <v>1675</v>
      </c>
      <c r="S169" s="4"/>
      <c r="T169" s="4"/>
      <c r="U169" s="4"/>
      <c r="V169" s="4"/>
      <c r="W169" s="4" t="s">
        <v>229</v>
      </c>
    </row>
    <row r="170" spans="1:23" ht="37.5" customHeight="1" outlineLevel="3">
      <c r="A170" s="72"/>
      <c r="B170" s="336" t="s">
        <v>1596</v>
      </c>
      <c r="C170" s="327"/>
      <c r="D170" s="327"/>
      <c r="E170" s="327"/>
      <c r="F170" s="156"/>
      <c r="G170" s="156"/>
      <c r="H170" s="58" t="s">
        <v>1744</v>
      </c>
      <c r="I170" s="36"/>
      <c r="J170" s="79" t="s">
        <v>231</v>
      </c>
      <c r="K170" s="40"/>
      <c r="L170" s="45"/>
      <c r="M170" s="45"/>
      <c r="N170" s="45"/>
      <c r="O170" s="4" t="s">
        <v>280</v>
      </c>
      <c r="P170" s="75" t="s">
        <v>279</v>
      </c>
      <c r="Q170" s="34" t="s">
        <v>278</v>
      </c>
      <c r="R170" s="4" t="s">
        <v>1675</v>
      </c>
      <c r="S170" s="4"/>
      <c r="T170" s="4"/>
      <c r="U170" s="4"/>
      <c r="V170" s="4"/>
      <c r="W170" s="4" t="s">
        <v>229</v>
      </c>
    </row>
    <row r="171" spans="1:23" ht="35.25" customHeight="1" outlineLevel="3">
      <c r="A171" s="72" t="s">
        <v>1962</v>
      </c>
      <c r="B171" s="326" t="s">
        <v>1625</v>
      </c>
      <c r="C171" s="326"/>
      <c r="D171" s="326"/>
      <c r="E171" s="326"/>
      <c r="F171" s="326"/>
      <c r="G171" s="326"/>
      <c r="H171" s="58" t="s">
        <v>1744</v>
      </c>
      <c r="I171" s="36" t="s">
        <v>1248</v>
      </c>
      <c r="J171" s="79" t="s">
        <v>232</v>
      </c>
      <c r="K171" s="36"/>
      <c r="L171" s="29"/>
      <c r="M171" s="45"/>
      <c r="N171" s="45"/>
      <c r="O171" s="4" t="s">
        <v>280</v>
      </c>
      <c r="P171" s="75" t="s">
        <v>279</v>
      </c>
      <c r="Q171" s="34" t="s">
        <v>278</v>
      </c>
      <c r="R171" s="4" t="s">
        <v>1675</v>
      </c>
      <c r="S171" s="4"/>
      <c r="T171" s="4"/>
      <c r="U171" s="4"/>
      <c r="V171" s="4"/>
      <c r="W171" s="4"/>
    </row>
    <row r="172" spans="1:23" ht="48.75" customHeight="1" outlineLevel="3">
      <c r="A172" s="72" t="s">
        <v>1964</v>
      </c>
      <c r="B172" s="336" t="s">
        <v>233</v>
      </c>
      <c r="C172" s="336"/>
      <c r="D172" s="336"/>
      <c r="E172" s="336"/>
      <c r="F172" s="155"/>
      <c r="G172" s="150"/>
      <c r="H172" s="31" t="s">
        <v>1745</v>
      </c>
      <c r="I172" s="4"/>
      <c r="J172" s="79" t="s">
        <v>234</v>
      </c>
      <c r="K172" s="4"/>
      <c r="L172" s="4">
        <v>955.14</v>
      </c>
      <c r="M172" s="4">
        <v>955.14</v>
      </c>
      <c r="N172" s="4">
        <v>676</v>
      </c>
      <c r="O172" s="4" t="s">
        <v>280</v>
      </c>
      <c r="P172" s="75" t="s">
        <v>279</v>
      </c>
      <c r="Q172" s="34" t="s">
        <v>278</v>
      </c>
      <c r="R172" s="4" t="s">
        <v>1675</v>
      </c>
      <c r="S172" s="57" t="s">
        <v>1697</v>
      </c>
      <c r="T172" s="4" t="s">
        <v>1697</v>
      </c>
      <c r="U172" s="4"/>
      <c r="V172" s="4"/>
      <c r="W172" s="4" t="s">
        <v>77</v>
      </c>
    </row>
    <row r="173" spans="1:23" ht="47.25" customHeight="1" outlineLevel="3">
      <c r="A173" s="72" t="s">
        <v>1856</v>
      </c>
      <c r="B173" s="336" t="s">
        <v>235</v>
      </c>
      <c r="C173" s="336"/>
      <c r="D173" s="336"/>
      <c r="E173" s="336"/>
      <c r="F173" s="155"/>
      <c r="G173" s="150"/>
      <c r="H173" s="31" t="s">
        <v>1745</v>
      </c>
      <c r="I173" s="4"/>
      <c r="J173" s="34" t="s">
        <v>1669</v>
      </c>
      <c r="K173" s="4">
        <v>76.7</v>
      </c>
      <c r="L173" s="4">
        <v>12992</v>
      </c>
      <c r="M173" s="66">
        <v>12992</v>
      </c>
      <c r="N173" s="4">
        <v>12992</v>
      </c>
      <c r="O173" s="4" t="s">
        <v>280</v>
      </c>
      <c r="P173" s="75" t="s">
        <v>279</v>
      </c>
      <c r="Q173" s="34" t="s">
        <v>278</v>
      </c>
      <c r="R173" s="4" t="s">
        <v>1675</v>
      </c>
      <c r="S173" s="57" t="s">
        <v>1697</v>
      </c>
      <c r="T173" s="4" t="s">
        <v>1697</v>
      </c>
      <c r="U173" s="4"/>
      <c r="V173" s="4"/>
      <c r="W173" s="34" t="s">
        <v>236</v>
      </c>
    </row>
    <row r="174" spans="1:23" ht="57.75" customHeight="1" outlineLevel="3">
      <c r="A174" s="72" t="s">
        <v>237</v>
      </c>
      <c r="B174" s="326" t="s">
        <v>1597</v>
      </c>
      <c r="C174" s="327"/>
      <c r="D174" s="327"/>
      <c r="E174" s="327"/>
      <c r="F174" s="156"/>
      <c r="G174" s="156"/>
      <c r="H174" s="36" t="s">
        <v>1748</v>
      </c>
      <c r="I174" s="36"/>
      <c r="J174" s="79" t="s">
        <v>238</v>
      </c>
      <c r="K174" s="47"/>
      <c r="L174" s="45"/>
      <c r="M174" s="45"/>
      <c r="N174" s="45"/>
      <c r="O174" s="4" t="s">
        <v>280</v>
      </c>
      <c r="P174" s="75" t="s">
        <v>279</v>
      </c>
      <c r="Q174" s="34" t="s">
        <v>278</v>
      </c>
      <c r="R174" s="4" t="s">
        <v>1675</v>
      </c>
      <c r="S174" s="4"/>
      <c r="T174" s="4"/>
      <c r="U174" s="4"/>
      <c r="V174" s="4"/>
      <c r="W174" s="4" t="s">
        <v>216</v>
      </c>
    </row>
    <row r="175" spans="1:23" ht="35.25" customHeight="1" outlineLevel="3">
      <c r="A175" s="72" t="s">
        <v>239</v>
      </c>
      <c r="B175" s="326" t="s">
        <v>1598</v>
      </c>
      <c r="C175" s="327"/>
      <c r="D175" s="327"/>
      <c r="E175" s="327"/>
      <c r="F175" s="156"/>
      <c r="G175" s="156"/>
      <c r="H175" s="58" t="s">
        <v>1749</v>
      </c>
      <c r="I175" s="36"/>
      <c r="J175" s="79" t="s">
        <v>240</v>
      </c>
      <c r="K175" s="47"/>
      <c r="L175" s="45"/>
      <c r="M175" s="45"/>
      <c r="N175" s="45"/>
      <c r="O175" s="4" t="s">
        <v>280</v>
      </c>
      <c r="P175" s="75" t="s">
        <v>279</v>
      </c>
      <c r="Q175" s="34" t="s">
        <v>278</v>
      </c>
      <c r="R175" s="4" t="s">
        <v>1675</v>
      </c>
      <c r="S175" s="4"/>
      <c r="T175" s="4"/>
      <c r="U175" s="4"/>
      <c r="V175" s="4"/>
      <c r="W175" s="4" t="s">
        <v>241</v>
      </c>
    </row>
    <row r="176" spans="1:23" ht="26.25" customHeight="1" outlineLevel="3">
      <c r="A176" s="72" t="s">
        <v>242</v>
      </c>
      <c r="B176" s="334" t="s">
        <v>1750</v>
      </c>
      <c r="C176" s="334"/>
      <c r="D176" s="334"/>
      <c r="E176" s="334"/>
      <c r="F176" s="334"/>
      <c r="G176" s="334"/>
      <c r="H176" s="58" t="s">
        <v>1749</v>
      </c>
      <c r="I176" s="36" t="s">
        <v>1248</v>
      </c>
      <c r="J176" s="79" t="s">
        <v>243</v>
      </c>
      <c r="K176" s="40"/>
      <c r="L176" s="62">
        <v>74.25</v>
      </c>
      <c r="M176" s="45">
        <v>74.25</v>
      </c>
      <c r="N176" s="45"/>
      <c r="O176" s="4" t="s">
        <v>280</v>
      </c>
      <c r="P176" s="75" t="s">
        <v>279</v>
      </c>
      <c r="Q176" s="34" t="s">
        <v>278</v>
      </c>
      <c r="R176" s="4" t="s">
        <v>1675</v>
      </c>
      <c r="S176" s="4"/>
      <c r="T176" s="4"/>
      <c r="U176" s="4"/>
      <c r="V176" s="4"/>
      <c r="W176" s="4" t="s">
        <v>77</v>
      </c>
    </row>
    <row r="177" spans="1:23" ht="33" customHeight="1" outlineLevel="3">
      <c r="A177" s="72"/>
      <c r="B177" s="334" t="s">
        <v>1751</v>
      </c>
      <c r="C177" s="334"/>
      <c r="D177" s="334"/>
      <c r="E177" s="334"/>
      <c r="F177" s="334"/>
      <c r="G177" s="334"/>
      <c r="H177" s="58" t="s">
        <v>1749</v>
      </c>
      <c r="I177" s="36" t="s">
        <v>1248</v>
      </c>
      <c r="J177" s="79" t="s">
        <v>244</v>
      </c>
      <c r="K177" s="40"/>
      <c r="L177" s="62">
        <v>82.89</v>
      </c>
      <c r="M177" s="45">
        <v>82.89</v>
      </c>
      <c r="N177" s="45"/>
      <c r="O177" s="4" t="s">
        <v>280</v>
      </c>
      <c r="P177" s="75" t="s">
        <v>279</v>
      </c>
      <c r="Q177" s="34" t="s">
        <v>278</v>
      </c>
      <c r="R177" s="4" t="s">
        <v>1675</v>
      </c>
      <c r="S177" s="4"/>
      <c r="T177" s="4"/>
      <c r="U177" s="4"/>
      <c r="V177" s="4"/>
      <c r="W177" s="4" t="s">
        <v>77</v>
      </c>
    </row>
    <row r="178" spans="1:23" ht="33" customHeight="1" outlineLevel="3">
      <c r="A178" s="72" t="s">
        <v>245</v>
      </c>
      <c r="B178" s="334" t="s">
        <v>1599</v>
      </c>
      <c r="C178" s="343"/>
      <c r="D178" s="343"/>
      <c r="E178" s="343"/>
      <c r="F178" s="156"/>
      <c r="G178" s="156"/>
      <c r="H178" s="58" t="s">
        <v>1749</v>
      </c>
      <c r="I178" s="36"/>
      <c r="J178" s="79" t="s">
        <v>246</v>
      </c>
      <c r="K178" s="40"/>
      <c r="L178" s="62"/>
      <c r="M178" s="45"/>
      <c r="N178" s="45"/>
      <c r="O178" s="4" t="s">
        <v>280</v>
      </c>
      <c r="P178" s="75" t="s">
        <v>279</v>
      </c>
      <c r="Q178" s="34" t="s">
        <v>278</v>
      </c>
      <c r="R178" s="4" t="s">
        <v>1675</v>
      </c>
      <c r="S178" s="4"/>
      <c r="T178" s="4"/>
      <c r="U178" s="4"/>
      <c r="V178" s="4"/>
      <c r="W178" s="4" t="s">
        <v>216</v>
      </c>
    </row>
    <row r="179" spans="1:23" ht="32.25" customHeight="1" outlineLevel="3">
      <c r="A179" s="72" t="s">
        <v>247</v>
      </c>
      <c r="B179" s="334" t="s">
        <v>248</v>
      </c>
      <c r="C179" s="334"/>
      <c r="D179" s="334"/>
      <c r="E179" s="334"/>
      <c r="F179" s="334"/>
      <c r="G179" s="334"/>
      <c r="H179" s="58" t="s">
        <v>1749</v>
      </c>
      <c r="I179" s="36" t="s">
        <v>1248</v>
      </c>
      <c r="J179" s="79" t="s">
        <v>249</v>
      </c>
      <c r="K179" s="40"/>
      <c r="L179" s="62">
        <v>24.09</v>
      </c>
      <c r="M179" s="45">
        <v>24.09</v>
      </c>
      <c r="N179" s="45"/>
      <c r="O179" s="4" t="s">
        <v>280</v>
      </c>
      <c r="P179" s="75" t="s">
        <v>279</v>
      </c>
      <c r="Q179" s="34" t="s">
        <v>278</v>
      </c>
      <c r="R179" s="4" t="s">
        <v>1675</v>
      </c>
      <c r="S179" s="4"/>
      <c r="T179" s="4"/>
      <c r="U179" s="4"/>
      <c r="V179" s="4"/>
      <c r="W179" s="34" t="s">
        <v>250</v>
      </c>
    </row>
    <row r="180" spans="1:23" ht="32.25" customHeight="1" outlineLevel="3">
      <c r="A180" s="72"/>
      <c r="B180" s="334" t="s">
        <v>251</v>
      </c>
      <c r="C180" s="334"/>
      <c r="D180" s="334"/>
      <c r="E180" s="334"/>
      <c r="F180" s="334"/>
      <c r="G180" s="334"/>
      <c r="H180" s="58" t="s">
        <v>1749</v>
      </c>
      <c r="I180" s="36" t="s">
        <v>1248</v>
      </c>
      <c r="J180" s="79" t="s">
        <v>252</v>
      </c>
      <c r="K180" s="40"/>
      <c r="L180" s="62"/>
      <c r="M180" s="45"/>
      <c r="N180" s="45"/>
      <c r="O180" s="4" t="s">
        <v>280</v>
      </c>
      <c r="P180" s="75" t="s">
        <v>279</v>
      </c>
      <c r="Q180" s="34" t="s">
        <v>278</v>
      </c>
      <c r="R180" s="4" t="s">
        <v>1675</v>
      </c>
      <c r="S180" s="4"/>
      <c r="T180" s="4"/>
      <c r="U180" s="4"/>
      <c r="V180" s="4"/>
      <c r="W180" s="4"/>
    </row>
    <row r="181" spans="1:23" ht="32.25" customHeight="1" outlineLevel="3">
      <c r="A181" s="72"/>
      <c r="B181" s="334" t="s">
        <v>253</v>
      </c>
      <c r="C181" s="334"/>
      <c r="D181" s="334"/>
      <c r="E181" s="334"/>
      <c r="F181" s="334"/>
      <c r="G181" s="334"/>
      <c r="H181" s="58" t="s">
        <v>1749</v>
      </c>
      <c r="I181" s="36" t="s">
        <v>1248</v>
      </c>
      <c r="J181" s="79" t="s">
        <v>254</v>
      </c>
      <c r="K181" s="40"/>
      <c r="L181" s="62"/>
      <c r="M181" s="45"/>
      <c r="N181" s="45"/>
      <c r="O181" s="4" t="s">
        <v>280</v>
      </c>
      <c r="P181" s="75" t="s">
        <v>279</v>
      </c>
      <c r="Q181" s="34" t="s">
        <v>278</v>
      </c>
      <c r="R181" s="4" t="s">
        <v>1675</v>
      </c>
      <c r="S181" s="4"/>
      <c r="T181" s="4"/>
      <c r="U181" s="4"/>
      <c r="V181" s="4"/>
      <c r="W181" s="4"/>
    </row>
    <row r="182" spans="1:23" ht="32.25" customHeight="1" outlineLevel="3">
      <c r="A182" s="72" t="s">
        <v>255</v>
      </c>
      <c r="B182" s="334" t="s">
        <v>1600</v>
      </c>
      <c r="C182" s="343"/>
      <c r="D182" s="343"/>
      <c r="E182" s="343"/>
      <c r="F182" s="80"/>
      <c r="G182" s="80"/>
      <c r="H182" s="58" t="s">
        <v>1749</v>
      </c>
      <c r="I182" s="36"/>
      <c r="J182" s="79"/>
      <c r="K182" s="40"/>
      <c r="L182" s="45"/>
      <c r="M182" s="45"/>
      <c r="N182" s="45"/>
      <c r="O182" s="4" t="s">
        <v>280</v>
      </c>
      <c r="P182" s="75" t="s">
        <v>279</v>
      </c>
      <c r="Q182" s="34" t="s">
        <v>278</v>
      </c>
      <c r="R182" s="4" t="s">
        <v>1675</v>
      </c>
      <c r="S182" s="4"/>
      <c r="T182" s="4"/>
      <c r="U182" s="4"/>
      <c r="V182" s="4"/>
      <c r="W182" s="4"/>
    </row>
    <row r="183" spans="1:23" ht="56.25" customHeight="1">
      <c r="A183" s="72" t="s">
        <v>256</v>
      </c>
      <c r="B183" s="334" t="s">
        <v>1752</v>
      </c>
      <c r="C183" s="343"/>
      <c r="D183" s="343"/>
      <c r="E183" s="343"/>
      <c r="F183" s="81"/>
      <c r="G183" s="81"/>
      <c r="H183" s="31" t="s">
        <v>1745</v>
      </c>
      <c r="I183" s="27"/>
      <c r="J183" s="79" t="s">
        <v>257</v>
      </c>
      <c r="K183" s="27"/>
      <c r="L183" s="29"/>
      <c r="M183" s="27"/>
      <c r="N183" s="27"/>
      <c r="O183" s="4" t="s">
        <v>280</v>
      </c>
      <c r="P183" s="75" t="s">
        <v>279</v>
      </c>
      <c r="Q183" s="34" t="s">
        <v>278</v>
      </c>
      <c r="R183" s="4" t="s">
        <v>1675</v>
      </c>
      <c r="S183" s="4"/>
      <c r="T183" s="4"/>
      <c r="U183" s="4"/>
      <c r="V183" s="4"/>
      <c r="W183" s="34"/>
    </row>
    <row r="184" spans="1:23" ht="52.5" customHeight="1" outlineLevel="3">
      <c r="A184" s="72" t="s">
        <v>1857</v>
      </c>
      <c r="B184" s="345" t="s">
        <v>1736</v>
      </c>
      <c r="C184" s="345"/>
      <c r="D184" s="345"/>
      <c r="E184" s="345"/>
      <c r="F184" s="155"/>
      <c r="G184" s="150"/>
      <c r="H184" s="31" t="s">
        <v>1745</v>
      </c>
      <c r="I184" s="4"/>
      <c r="J184" s="34" t="s">
        <v>1671</v>
      </c>
      <c r="K184" s="4">
        <v>12.2</v>
      </c>
      <c r="L184" s="59">
        <v>29416.71</v>
      </c>
      <c r="M184" s="4">
        <v>10275.7</v>
      </c>
      <c r="N184" s="4">
        <v>3788</v>
      </c>
      <c r="O184" s="4" t="s">
        <v>280</v>
      </c>
      <c r="P184" s="75" t="s">
        <v>279</v>
      </c>
      <c r="Q184" s="34" t="s">
        <v>278</v>
      </c>
      <c r="R184" s="4" t="s">
        <v>1675</v>
      </c>
      <c r="S184" s="57" t="s">
        <v>1697</v>
      </c>
      <c r="T184" s="4" t="s">
        <v>1697</v>
      </c>
      <c r="U184" s="4"/>
      <c r="V184" s="4"/>
      <c r="W184" s="34" t="s">
        <v>258</v>
      </c>
    </row>
    <row r="185" spans="1:23" ht="49.5" customHeight="1" outlineLevel="3">
      <c r="A185" s="72" t="s">
        <v>73</v>
      </c>
      <c r="B185" s="334" t="s">
        <v>259</v>
      </c>
      <c r="C185" s="343"/>
      <c r="D185" s="343"/>
      <c r="E185" s="343"/>
      <c r="F185" s="156"/>
      <c r="G185" s="156"/>
      <c r="H185" s="36" t="s">
        <v>1754</v>
      </c>
      <c r="I185" s="36"/>
      <c r="J185" s="79" t="s">
        <v>260</v>
      </c>
      <c r="K185" s="40"/>
      <c r="L185" s="45"/>
      <c r="M185" s="45"/>
      <c r="N185" s="45"/>
      <c r="O185" s="4" t="s">
        <v>280</v>
      </c>
      <c r="P185" s="75" t="s">
        <v>279</v>
      </c>
      <c r="Q185" s="34" t="s">
        <v>278</v>
      </c>
      <c r="R185" s="4" t="s">
        <v>1675</v>
      </c>
      <c r="S185" s="4"/>
      <c r="T185" s="4"/>
      <c r="U185" s="4"/>
      <c r="V185" s="4"/>
      <c r="W185" s="4" t="s">
        <v>221</v>
      </c>
    </row>
    <row r="186" spans="1:23" ht="49.5" customHeight="1" outlineLevel="3">
      <c r="A186" s="72"/>
      <c r="B186" s="334" t="s">
        <v>261</v>
      </c>
      <c r="C186" s="343"/>
      <c r="D186" s="343"/>
      <c r="E186" s="343"/>
      <c r="F186" s="156"/>
      <c r="G186" s="156"/>
      <c r="H186" s="36" t="s">
        <v>1754</v>
      </c>
      <c r="I186" s="36"/>
      <c r="J186" s="79" t="s">
        <v>262</v>
      </c>
      <c r="K186" s="40"/>
      <c r="L186" s="45"/>
      <c r="M186" s="45"/>
      <c r="N186" s="45"/>
      <c r="O186" s="4" t="s">
        <v>280</v>
      </c>
      <c r="P186" s="75" t="s">
        <v>279</v>
      </c>
      <c r="Q186" s="34" t="s">
        <v>278</v>
      </c>
      <c r="R186" s="4" t="s">
        <v>1675</v>
      </c>
      <c r="S186" s="4"/>
      <c r="T186" s="4"/>
      <c r="U186" s="4"/>
      <c r="V186" s="4"/>
      <c r="W186" s="4" t="s">
        <v>221</v>
      </c>
    </row>
    <row r="187" spans="1:23" ht="49.5" customHeight="1" outlineLevel="3">
      <c r="A187" s="72"/>
      <c r="B187" s="334" t="s">
        <v>263</v>
      </c>
      <c r="C187" s="343"/>
      <c r="D187" s="343"/>
      <c r="E187" s="343"/>
      <c r="F187" s="156"/>
      <c r="G187" s="156"/>
      <c r="H187" s="36" t="s">
        <v>1754</v>
      </c>
      <c r="I187" s="36"/>
      <c r="J187" s="79" t="s">
        <v>264</v>
      </c>
      <c r="K187" s="40"/>
      <c r="L187" s="45"/>
      <c r="M187" s="45"/>
      <c r="N187" s="45"/>
      <c r="O187" s="4" t="s">
        <v>280</v>
      </c>
      <c r="P187" s="75" t="s">
        <v>279</v>
      </c>
      <c r="Q187" s="34" t="s">
        <v>278</v>
      </c>
      <c r="R187" s="4" t="s">
        <v>1675</v>
      </c>
      <c r="S187" s="4"/>
      <c r="T187" s="4"/>
      <c r="U187" s="4"/>
      <c r="V187" s="4"/>
      <c r="W187" s="4" t="s">
        <v>221</v>
      </c>
    </row>
    <row r="188" spans="1:23" ht="52.5" customHeight="1" outlineLevel="3">
      <c r="A188" s="72" t="s">
        <v>75</v>
      </c>
      <c r="B188" s="334" t="s">
        <v>1221</v>
      </c>
      <c r="C188" s="334"/>
      <c r="D188" s="334"/>
      <c r="E188" s="334"/>
      <c r="F188" s="334"/>
      <c r="G188" s="334"/>
      <c r="H188" s="31" t="s">
        <v>1753</v>
      </c>
      <c r="I188" s="27"/>
      <c r="J188" s="79" t="s">
        <v>265</v>
      </c>
      <c r="K188" s="40"/>
      <c r="L188" s="43">
        <v>103807.16</v>
      </c>
      <c r="M188" s="29">
        <v>62067.77</v>
      </c>
      <c r="N188" s="29"/>
      <c r="O188" s="4" t="s">
        <v>280</v>
      </c>
      <c r="P188" s="75" t="s">
        <v>279</v>
      </c>
      <c r="Q188" s="34" t="s">
        <v>278</v>
      </c>
      <c r="R188" s="4" t="s">
        <v>1675</v>
      </c>
      <c r="S188" s="4"/>
      <c r="T188" s="4"/>
      <c r="U188" s="4"/>
      <c r="V188" s="4"/>
      <c r="W188" s="4" t="s">
        <v>266</v>
      </c>
    </row>
    <row r="189" spans="1:23" ht="52.5" customHeight="1" outlineLevel="3">
      <c r="A189" s="72" t="s">
        <v>78</v>
      </c>
      <c r="B189" s="334" t="s">
        <v>267</v>
      </c>
      <c r="C189" s="334"/>
      <c r="D189" s="334"/>
      <c r="E189" s="334"/>
      <c r="F189" s="334"/>
      <c r="G189" s="334"/>
      <c r="H189" s="31" t="s">
        <v>268</v>
      </c>
      <c r="I189" s="27"/>
      <c r="J189" s="79"/>
      <c r="K189" s="40"/>
      <c r="L189" s="43">
        <v>101829.27</v>
      </c>
      <c r="M189" s="29">
        <v>101829.27</v>
      </c>
      <c r="N189" s="29"/>
      <c r="O189" s="4" t="s">
        <v>280</v>
      </c>
      <c r="P189" s="75" t="s">
        <v>279</v>
      </c>
      <c r="Q189" s="34" t="s">
        <v>278</v>
      </c>
      <c r="R189" s="4" t="s">
        <v>1675</v>
      </c>
      <c r="S189" s="4"/>
      <c r="T189" s="4"/>
      <c r="U189" s="4"/>
      <c r="V189" s="4"/>
      <c r="W189" s="4" t="s">
        <v>266</v>
      </c>
    </row>
    <row r="190" spans="1:23" ht="21" customHeight="1" outlineLevel="3">
      <c r="A190" s="72"/>
      <c r="B190" s="328" t="s">
        <v>1322</v>
      </c>
      <c r="C190" s="328"/>
      <c r="D190" s="328"/>
      <c r="E190" s="328"/>
      <c r="F190" s="43"/>
      <c r="G190" s="74"/>
      <c r="H190" s="31"/>
      <c r="I190" s="4"/>
      <c r="J190" s="79"/>
      <c r="K190" s="4"/>
      <c r="L190" s="78">
        <f>SUM(L156:L189)</f>
        <v>279931.51</v>
      </c>
      <c r="M190" s="78">
        <f>SUM(M156:M188)</f>
        <v>117221.84</v>
      </c>
      <c r="N190" s="4"/>
      <c r="O190" s="4"/>
      <c r="P190" s="75"/>
      <c r="Q190" s="34"/>
      <c r="R190" s="4"/>
      <c r="S190" s="57"/>
      <c r="T190" s="4"/>
      <c r="U190" s="4"/>
      <c r="V190" s="34"/>
      <c r="W190" s="34"/>
    </row>
    <row r="191" spans="1:23" ht="48" customHeight="1" outlineLevel="3">
      <c r="A191" s="72" t="s">
        <v>1858</v>
      </c>
      <c r="B191" s="338" t="s">
        <v>269</v>
      </c>
      <c r="C191" s="338"/>
      <c r="D191" s="338"/>
      <c r="E191" s="338"/>
      <c r="F191" s="338"/>
      <c r="G191" s="338"/>
      <c r="H191" s="53" t="s">
        <v>1787</v>
      </c>
      <c r="I191" s="27"/>
      <c r="J191" s="79"/>
      <c r="K191" s="36"/>
      <c r="L191" s="43"/>
      <c r="M191" s="29"/>
      <c r="N191" s="29"/>
      <c r="O191" s="4"/>
      <c r="P191" s="75"/>
      <c r="Q191" s="34"/>
      <c r="R191" s="4"/>
      <c r="S191" s="57"/>
      <c r="T191" s="4"/>
      <c r="U191" s="4"/>
      <c r="V191" s="4"/>
      <c r="W191" s="4"/>
    </row>
    <row r="192" spans="1:23" ht="49.5" customHeight="1" outlineLevel="3">
      <c r="A192" s="72" t="s">
        <v>137</v>
      </c>
      <c r="B192" s="334" t="s">
        <v>1222</v>
      </c>
      <c r="C192" s="334"/>
      <c r="D192" s="334"/>
      <c r="E192" s="334"/>
      <c r="F192" s="334"/>
      <c r="G192" s="334"/>
      <c r="H192" s="31" t="s">
        <v>1745</v>
      </c>
      <c r="I192" s="27"/>
      <c r="J192" s="79" t="s">
        <v>270</v>
      </c>
      <c r="K192" s="40"/>
      <c r="L192" s="43">
        <v>2971</v>
      </c>
      <c r="M192" s="29">
        <v>2971</v>
      </c>
      <c r="N192" s="29"/>
      <c r="O192" s="4" t="s">
        <v>280</v>
      </c>
      <c r="P192" s="75" t="s">
        <v>279</v>
      </c>
      <c r="Q192" s="34" t="s">
        <v>278</v>
      </c>
      <c r="R192" s="4" t="s">
        <v>1675</v>
      </c>
      <c r="S192" s="4"/>
      <c r="T192" s="4"/>
      <c r="U192" s="4"/>
      <c r="V192" s="4"/>
      <c r="W192" s="4" t="s">
        <v>216</v>
      </c>
    </row>
    <row r="193" spans="1:23" ht="50.25" customHeight="1" outlineLevel="3">
      <c r="A193" s="72" t="s">
        <v>141</v>
      </c>
      <c r="B193" s="334" t="s">
        <v>1755</v>
      </c>
      <c r="C193" s="334"/>
      <c r="D193" s="334"/>
      <c r="E193" s="334"/>
      <c r="F193" s="334"/>
      <c r="G193" s="334"/>
      <c r="H193" s="31" t="s">
        <v>1745</v>
      </c>
      <c r="I193" s="27"/>
      <c r="J193" s="79" t="s">
        <v>271</v>
      </c>
      <c r="K193" s="40"/>
      <c r="L193" s="43">
        <v>228209</v>
      </c>
      <c r="M193" s="29">
        <v>90522.82</v>
      </c>
      <c r="N193" s="29"/>
      <c r="O193" s="4" t="s">
        <v>280</v>
      </c>
      <c r="P193" s="75" t="s">
        <v>279</v>
      </c>
      <c r="Q193" s="34" t="s">
        <v>278</v>
      </c>
      <c r="R193" s="4" t="s">
        <v>1675</v>
      </c>
      <c r="S193" s="4"/>
      <c r="T193" s="4"/>
      <c r="U193" s="4"/>
      <c r="V193" s="4"/>
      <c r="W193" s="4" t="s">
        <v>216</v>
      </c>
    </row>
    <row r="194" spans="1:23" ht="49.5" customHeight="1" outlineLevel="3">
      <c r="A194" s="72" t="s">
        <v>143</v>
      </c>
      <c r="B194" s="334" t="s">
        <v>1223</v>
      </c>
      <c r="C194" s="334"/>
      <c r="D194" s="334"/>
      <c r="E194" s="334"/>
      <c r="F194" s="334"/>
      <c r="G194" s="334"/>
      <c r="H194" s="31" t="s">
        <v>1745</v>
      </c>
      <c r="I194" s="27"/>
      <c r="J194" s="79" t="s">
        <v>272</v>
      </c>
      <c r="K194" s="40"/>
      <c r="L194" s="43">
        <v>172103.57</v>
      </c>
      <c r="M194" s="29">
        <v>172103.57</v>
      </c>
      <c r="N194" s="29"/>
      <c r="O194" s="4" t="s">
        <v>280</v>
      </c>
      <c r="P194" s="75" t="s">
        <v>279</v>
      </c>
      <c r="Q194" s="34" t="s">
        <v>278</v>
      </c>
      <c r="R194" s="4" t="s">
        <v>1675</v>
      </c>
      <c r="S194" s="4"/>
      <c r="T194" s="4"/>
      <c r="U194" s="4"/>
      <c r="V194" s="4"/>
      <c r="W194" s="4" t="s">
        <v>266</v>
      </c>
    </row>
    <row r="195" spans="1:23" ht="47.25" customHeight="1">
      <c r="A195" s="72" t="s">
        <v>273</v>
      </c>
      <c r="B195" s="334" t="s">
        <v>1601</v>
      </c>
      <c r="C195" s="337"/>
      <c r="D195" s="337"/>
      <c r="E195" s="337"/>
      <c r="F195" s="152"/>
      <c r="G195" s="152"/>
      <c r="H195" s="31" t="s">
        <v>1745</v>
      </c>
      <c r="I195" s="27"/>
      <c r="J195" s="79" t="s">
        <v>274</v>
      </c>
      <c r="K195" s="27"/>
      <c r="L195" s="29"/>
      <c r="M195" s="27"/>
      <c r="N195" s="27"/>
      <c r="O195" s="4" t="s">
        <v>280</v>
      </c>
      <c r="P195" s="75" t="s">
        <v>279</v>
      </c>
      <c r="Q195" s="34" t="s">
        <v>278</v>
      </c>
      <c r="R195" s="4" t="s">
        <v>1675</v>
      </c>
      <c r="S195" s="4"/>
      <c r="T195" s="4"/>
      <c r="U195" s="4"/>
      <c r="V195" s="4"/>
      <c r="W195" s="4"/>
    </row>
    <row r="196" spans="1:23" ht="46.5" customHeight="1" outlineLevel="3">
      <c r="A196" s="72" t="s">
        <v>275</v>
      </c>
      <c r="B196" s="336" t="s">
        <v>1756</v>
      </c>
      <c r="C196" s="327"/>
      <c r="D196" s="327"/>
      <c r="E196" s="327"/>
      <c r="F196" s="155"/>
      <c r="G196" s="150"/>
      <c r="H196" s="31" t="s">
        <v>1745</v>
      </c>
      <c r="I196" s="4"/>
      <c r="J196" s="34" t="s">
        <v>1670</v>
      </c>
      <c r="K196" s="4">
        <v>81.9</v>
      </c>
      <c r="L196" s="82">
        <v>10684</v>
      </c>
      <c r="M196" s="4">
        <v>10684</v>
      </c>
      <c r="N196" s="4">
        <v>10684</v>
      </c>
      <c r="O196" s="4" t="s">
        <v>280</v>
      </c>
      <c r="P196" s="75" t="s">
        <v>279</v>
      </c>
      <c r="Q196" s="34" t="s">
        <v>278</v>
      </c>
      <c r="R196" s="4" t="s">
        <v>1675</v>
      </c>
      <c r="S196" s="57" t="s">
        <v>1697</v>
      </c>
      <c r="T196" s="4" t="s">
        <v>1697</v>
      </c>
      <c r="U196" s="4"/>
      <c r="V196" s="4"/>
      <c r="W196" s="34" t="s">
        <v>286</v>
      </c>
    </row>
    <row r="197" spans="1:23" ht="48.75" customHeight="1" outlineLevel="3">
      <c r="A197" s="72" t="s">
        <v>287</v>
      </c>
      <c r="B197" s="336" t="s">
        <v>1747</v>
      </c>
      <c r="C197" s="327"/>
      <c r="D197" s="327"/>
      <c r="E197" s="327"/>
      <c r="F197" s="155"/>
      <c r="G197" s="150"/>
      <c r="H197" s="31" t="s">
        <v>1745</v>
      </c>
      <c r="I197" s="4"/>
      <c r="J197" s="34" t="s">
        <v>1733</v>
      </c>
      <c r="K197" s="4"/>
      <c r="L197" s="4"/>
      <c r="M197" s="4"/>
      <c r="N197" s="4">
        <v>676</v>
      </c>
      <c r="O197" s="4" t="s">
        <v>280</v>
      </c>
      <c r="P197" s="75" t="s">
        <v>279</v>
      </c>
      <c r="Q197" s="34" t="s">
        <v>278</v>
      </c>
      <c r="R197" s="4" t="s">
        <v>1675</v>
      </c>
      <c r="S197" s="57" t="s">
        <v>1697</v>
      </c>
      <c r="T197" s="4" t="s">
        <v>1697</v>
      </c>
      <c r="U197" s="4"/>
      <c r="V197" s="4"/>
      <c r="W197" s="34" t="s">
        <v>288</v>
      </c>
    </row>
    <row r="198" spans="1:23" ht="21" customHeight="1" outlineLevel="3">
      <c r="A198" s="72"/>
      <c r="B198" s="328" t="s">
        <v>1322</v>
      </c>
      <c r="C198" s="328"/>
      <c r="D198" s="328"/>
      <c r="E198" s="328"/>
      <c r="F198" s="43"/>
      <c r="G198" s="74"/>
      <c r="H198" s="31"/>
      <c r="I198" s="4"/>
      <c r="J198" s="79"/>
      <c r="K198" s="4"/>
      <c r="L198" s="78">
        <f>SUM(L191:L197)</f>
        <v>413967.57</v>
      </c>
      <c r="M198" s="78">
        <f>SUM(M191:M197)</f>
        <v>276281.39</v>
      </c>
      <c r="N198" s="4"/>
      <c r="O198" s="4"/>
      <c r="P198" s="75"/>
      <c r="Q198" s="34"/>
      <c r="R198" s="4"/>
      <c r="S198" s="57"/>
      <c r="T198" s="4"/>
      <c r="U198" s="4"/>
      <c r="V198" s="34"/>
      <c r="W198" s="34"/>
    </row>
    <row r="199" spans="1:23" ht="38.25" customHeight="1" outlineLevel="3">
      <c r="A199" s="72"/>
      <c r="B199" s="334" t="s">
        <v>1759</v>
      </c>
      <c r="C199" s="343"/>
      <c r="D199" s="343"/>
      <c r="E199" s="343"/>
      <c r="F199" s="151"/>
      <c r="G199" s="151"/>
      <c r="H199" s="53" t="s">
        <v>1536</v>
      </c>
      <c r="I199" s="27"/>
      <c r="J199" s="36" t="s">
        <v>1673</v>
      </c>
      <c r="K199" s="36">
        <v>6.2</v>
      </c>
      <c r="L199" s="43"/>
      <c r="M199" s="41"/>
      <c r="N199" s="29">
        <v>25562</v>
      </c>
      <c r="O199" s="4" t="s">
        <v>280</v>
      </c>
      <c r="P199" s="75" t="s">
        <v>279</v>
      </c>
      <c r="Q199" s="34" t="s">
        <v>278</v>
      </c>
      <c r="R199" s="4" t="s">
        <v>1675</v>
      </c>
      <c r="S199" s="57"/>
      <c r="T199" s="4"/>
      <c r="U199" s="4"/>
      <c r="V199" s="4"/>
      <c r="W199" s="34" t="s">
        <v>289</v>
      </c>
    </row>
    <row r="200" spans="1:23" ht="45.75" customHeight="1" outlineLevel="3">
      <c r="A200" s="72" t="s">
        <v>290</v>
      </c>
      <c r="B200" s="344" t="s">
        <v>1758</v>
      </c>
      <c r="C200" s="343"/>
      <c r="D200" s="343"/>
      <c r="E200" s="343"/>
      <c r="F200" s="151"/>
      <c r="G200" s="151"/>
      <c r="H200" s="53" t="s">
        <v>1760</v>
      </c>
      <c r="I200" s="27"/>
      <c r="J200" s="36" t="s">
        <v>1687</v>
      </c>
      <c r="K200" s="36">
        <v>4500</v>
      </c>
      <c r="L200" s="43">
        <v>1035401.7</v>
      </c>
      <c r="M200" s="41">
        <v>1031861.7</v>
      </c>
      <c r="N200" s="29">
        <v>121579</v>
      </c>
      <c r="O200" s="4" t="s">
        <v>280</v>
      </c>
      <c r="P200" s="75" t="s">
        <v>279</v>
      </c>
      <c r="Q200" s="34" t="s">
        <v>278</v>
      </c>
      <c r="R200" s="4" t="s">
        <v>1675</v>
      </c>
      <c r="S200" s="57" t="s">
        <v>1697</v>
      </c>
      <c r="T200" s="4" t="s">
        <v>1697</v>
      </c>
      <c r="U200" s="4" t="s">
        <v>1697</v>
      </c>
      <c r="V200" s="4"/>
      <c r="W200" s="34" t="s">
        <v>291</v>
      </c>
    </row>
    <row r="201" spans="1:23" ht="45" customHeight="1" outlineLevel="3">
      <c r="A201" s="72" t="s">
        <v>73</v>
      </c>
      <c r="B201" s="334" t="s">
        <v>1757</v>
      </c>
      <c r="C201" s="334"/>
      <c r="D201" s="334"/>
      <c r="E201" s="334"/>
      <c r="F201" s="334"/>
      <c r="G201" s="334"/>
      <c r="H201" s="53" t="s">
        <v>1760</v>
      </c>
      <c r="I201" s="27"/>
      <c r="J201" s="35"/>
      <c r="K201" s="35"/>
      <c r="L201" s="43">
        <v>970045.14</v>
      </c>
      <c r="M201" s="29">
        <v>970045.14</v>
      </c>
      <c r="N201" s="29"/>
      <c r="O201" s="4" t="s">
        <v>280</v>
      </c>
      <c r="P201" s="75" t="s">
        <v>279</v>
      </c>
      <c r="Q201" s="34" t="s">
        <v>278</v>
      </c>
      <c r="R201" s="4" t="s">
        <v>1675</v>
      </c>
      <c r="S201" s="4"/>
      <c r="T201" s="4"/>
      <c r="U201" s="4"/>
      <c r="V201" s="4"/>
      <c r="W201" s="4" t="s">
        <v>292</v>
      </c>
    </row>
    <row r="202" spans="1:23" ht="57.75" customHeight="1" outlineLevel="3">
      <c r="A202" s="72" t="s">
        <v>75</v>
      </c>
      <c r="B202" s="334" t="s">
        <v>1762</v>
      </c>
      <c r="C202" s="334"/>
      <c r="D202" s="334"/>
      <c r="E202" s="334"/>
      <c r="F202" s="334"/>
      <c r="G202" s="334"/>
      <c r="H202" s="53" t="s">
        <v>1760</v>
      </c>
      <c r="I202" s="27"/>
      <c r="J202" s="36"/>
      <c r="K202" s="36"/>
      <c r="L202" s="43">
        <v>65356.56</v>
      </c>
      <c r="M202" s="29">
        <v>61816.56</v>
      </c>
      <c r="N202" s="29"/>
      <c r="O202" s="4" t="s">
        <v>280</v>
      </c>
      <c r="P202" s="75" t="s">
        <v>279</v>
      </c>
      <c r="Q202" s="34" t="s">
        <v>278</v>
      </c>
      <c r="R202" s="4" t="s">
        <v>1675</v>
      </c>
      <c r="S202" s="4"/>
      <c r="T202" s="4"/>
      <c r="U202" s="4"/>
      <c r="V202" s="4"/>
      <c r="W202" s="4" t="s">
        <v>292</v>
      </c>
    </row>
    <row r="203" spans="1:23" ht="43.5" customHeight="1" outlineLevel="3">
      <c r="A203" s="72"/>
      <c r="B203" s="334" t="s">
        <v>1626</v>
      </c>
      <c r="C203" s="343"/>
      <c r="D203" s="343"/>
      <c r="E203" s="343"/>
      <c r="F203" s="156"/>
      <c r="G203" s="156"/>
      <c r="H203" s="53" t="s">
        <v>1760</v>
      </c>
      <c r="I203" s="27"/>
      <c r="J203" s="79" t="s">
        <v>293</v>
      </c>
      <c r="K203" s="36"/>
      <c r="L203" s="43"/>
      <c r="M203" s="41"/>
      <c r="N203" s="29"/>
      <c r="O203" s="4" t="s">
        <v>280</v>
      </c>
      <c r="P203" s="75" t="s">
        <v>279</v>
      </c>
      <c r="Q203" s="34" t="s">
        <v>278</v>
      </c>
      <c r="R203" s="4" t="s">
        <v>1675</v>
      </c>
      <c r="S203" s="4"/>
      <c r="T203" s="4"/>
      <c r="U203" s="4"/>
      <c r="V203" s="4"/>
      <c r="W203" s="4" t="s">
        <v>294</v>
      </c>
    </row>
    <row r="204" spans="1:23" ht="46.5" customHeight="1" outlineLevel="3">
      <c r="A204" s="72"/>
      <c r="B204" s="334" t="s">
        <v>1626</v>
      </c>
      <c r="C204" s="343"/>
      <c r="D204" s="343"/>
      <c r="E204" s="343"/>
      <c r="F204" s="156"/>
      <c r="G204" s="156"/>
      <c r="H204" s="53" t="s">
        <v>1760</v>
      </c>
      <c r="I204" s="27"/>
      <c r="J204" s="79" t="s">
        <v>293</v>
      </c>
      <c r="K204" s="36"/>
      <c r="L204" s="43"/>
      <c r="M204" s="41"/>
      <c r="N204" s="29"/>
      <c r="O204" s="4" t="s">
        <v>280</v>
      </c>
      <c r="P204" s="75" t="s">
        <v>279</v>
      </c>
      <c r="Q204" s="34" t="s">
        <v>278</v>
      </c>
      <c r="R204" s="4" t="s">
        <v>1675</v>
      </c>
      <c r="S204" s="4"/>
      <c r="T204" s="4"/>
      <c r="U204" s="4"/>
      <c r="V204" s="4"/>
      <c r="W204" s="4" t="s">
        <v>294</v>
      </c>
    </row>
    <row r="205" spans="1:23" ht="48.75" customHeight="1" outlineLevel="3">
      <c r="A205" s="72"/>
      <c r="B205" s="334" t="s">
        <v>1627</v>
      </c>
      <c r="C205" s="343"/>
      <c r="D205" s="343"/>
      <c r="E205" s="343"/>
      <c r="F205" s="156"/>
      <c r="G205" s="156"/>
      <c r="H205" s="53" t="s">
        <v>1760</v>
      </c>
      <c r="I205" s="27"/>
      <c r="J205" s="79" t="s">
        <v>295</v>
      </c>
      <c r="K205" s="36"/>
      <c r="L205" s="65">
        <v>59918</v>
      </c>
      <c r="M205" s="41"/>
      <c r="N205" s="29"/>
      <c r="O205" s="4" t="s">
        <v>280</v>
      </c>
      <c r="P205" s="75" t="s">
        <v>279</v>
      </c>
      <c r="Q205" s="34" t="s">
        <v>278</v>
      </c>
      <c r="R205" s="4" t="s">
        <v>1675</v>
      </c>
      <c r="S205" s="4"/>
      <c r="T205" s="4"/>
      <c r="U205" s="4"/>
      <c r="V205" s="4"/>
      <c r="W205" s="4" t="s">
        <v>294</v>
      </c>
    </row>
    <row r="206" spans="1:23" ht="45.75" customHeight="1" outlineLevel="3">
      <c r="A206" s="72"/>
      <c r="B206" s="334" t="s">
        <v>1627</v>
      </c>
      <c r="C206" s="343"/>
      <c r="D206" s="343"/>
      <c r="E206" s="343"/>
      <c r="F206" s="156"/>
      <c r="G206" s="156"/>
      <c r="H206" s="53" t="s">
        <v>1760</v>
      </c>
      <c r="I206" s="27"/>
      <c r="J206" s="79" t="s">
        <v>295</v>
      </c>
      <c r="K206" s="36"/>
      <c r="L206" s="65">
        <v>59918</v>
      </c>
      <c r="M206" s="41"/>
      <c r="N206" s="29"/>
      <c r="O206" s="4" t="s">
        <v>280</v>
      </c>
      <c r="P206" s="75" t="s">
        <v>279</v>
      </c>
      <c r="Q206" s="34" t="s">
        <v>278</v>
      </c>
      <c r="R206" s="4" t="s">
        <v>1675</v>
      </c>
      <c r="S206" s="4"/>
      <c r="T206" s="4"/>
      <c r="U206" s="4"/>
      <c r="V206" s="4"/>
      <c r="W206" s="4" t="s">
        <v>294</v>
      </c>
    </row>
    <row r="207" spans="1:23" ht="46.5" customHeight="1" outlineLevel="3">
      <c r="A207" s="72" t="s">
        <v>1861</v>
      </c>
      <c r="B207" s="334" t="s">
        <v>1628</v>
      </c>
      <c r="C207" s="343"/>
      <c r="D207" s="343"/>
      <c r="E207" s="343"/>
      <c r="F207" s="156"/>
      <c r="G207" s="156"/>
      <c r="H207" s="53" t="s">
        <v>1760</v>
      </c>
      <c r="I207" s="27"/>
      <c r="J207" s="79"/>
      <c r="K207" s="36"/>
      <c r="L207" s="43"/>
      <c r="M207" s="41"/>
      <c r="N207" s="29"/>
      <c r="O207" s="4" t="s">
        <v>280</v>
      </c>
      <c r="P207" s="75" t="s">
        <v>279</v>
      </c>
      <c r="Q207" s="34" t="s">
        <v>278</v>
      </c>
      <c r="R207" s="4" t="s">
        <v>1675</v>
      </c>
      <c r="S207" s="4"/>
      <c r="T207" s="4"/>
      <c r="U207" s="4"/>
      <c r="V207" s="4"/>
      <c r="W207" s="4"/>
    </row>
    <row r="208" spans="1:23" ht="45.75" customHeight="1" outlineLevel="3">
      <c r="A208" s="72" t="s">
        <v>1861</v>
      </c>
      <c r="B208" s="334" t="s">
        <v>1628</v>
      </c>
      <c r="C208" s="343"/>
      <c r="D208" s="343"/>
      <c r="E208" s="343"/>
      <c r="F208" s="156"/>
      <c r="G208" s="156"/>
      <c r="H208" s="53" t="s">
        <v>1760</v>
      </c>
      <c r="I208" s="27"/>
      <c r="J208" s="79"/>
      <c r="K208" s="36"/>
      <c r="L208" s="43"/>
      <c r="M208" s="41"/>
      <c r="N208" s="29"/>
      <c r="O208" s="4" t="s">
        <v>280</v>
      </c>
      <c r="P208" s="75" t="s">
        <v>279</v>
      </c>
      <c r="Q208" s="34" t="s">
        <v>278</v>
      </c>
      <c r="R208" s="4" t="s">
        <v>1675</v>
      </c>
      <c r="S208" s="4"/>
      <c r="T208" s="4"/>
      <c r="U208" s="4"/>
      <c r="V208" s="4"/>
      <c r="W208" s="4"/>
    </row>
    <row r="209" spans="1:23" ht="49.5" customHeight="1" outlineLevel="3">
      <c r="A209" s="72" t="s">
        <v>1862</v>
      </c>
      <c r="B209" s="334" t="s">
        <v>1629</v>
      </c>
      <c r="C209" s="343"/>
      <c r="D209" s="343"/>
      <c r="E209" s="343"/>
      <c r="F209" s="156"/>
      <c r="G209" s="156"/>
      <c r="H209" s="53" t="s">
        <v>1760</v>
      </c>
      <c r="I209" s="36"/>
      <c r="J209" s="79" t="s">
        <v>296</v>
      </c>
      <c r="K209" s="40"/>
      <c r="L209" s="45"/>
      <c r="M209" s="45"/>
      <c r="N209" s="45"/>
      <c r="O209" s="4" t="s">
        <v>280</v>
      </c>
      <c r="P209" s="75" t="s">
        <v>279</v>
      </c>
      <c r="Q209" s="34" t="s">
        <v>278</v>
      </c>
      <c r="R209" s="4" t="s">
        <v>1675</v>
      </c>
      <c r="S209" s="4"/>
      <c r="T209" s="4"/>
      <c r="U209" s="4"/>
      <c r="V209" s="4"/>
      <c r="W209" s="4" t="s">
        <v>216</v>
      </c>
    </row>
    <row r="210" spans="1:23" ht="49.5" customHeight="1" outlineLevel="3">
      <c r="A210" s="72" t="s">
        <v>1862</v>
      </c>
      <c r="B210" s="334" t="s">
        <v>1629</v>
      </c>
      <c r="C210" s="343"/>
      <c r="D210" s="343"/>
      <c r="E210" s="343"/>
      <c r="F210" s="156"/>
      <c r="G210" s="156"/>
      <c r="H210" s="53" t="s">
        <v>1760</v>
      </c>
      <c r="I210" s="36"/>
      <c r="J210" s="79" t="s">
        <v>296</v>
      </c>
      <c r="K210" s="40"/>
      <c r="L210" s="45"/>
      <c r="M210" s="45"/>
      <c r="N210" s="45"/>
      <c r="O210" s="4" t="s">
        <v>280</v>
      </c>
      <c r="P210" s="75" t="s">
        <v>279</v>
      </c>
      <c r="Q210" s="34" t="s">
        <v>278</v>
      </c>
      <c r="R210" s="4" t="s">
        <v>1675</v>
      </c>
      <c r="S210" s="4"/>
      <c r="T210" s="4"/>
      <c r="U210" s="4"/>
      <c r="V210" s="4"/>
      <c r="W210" s="4" t="s">
        <v>216</v>
      </c>
    </row>
    <row r="211" spans="1:23" ht="45" customHeight="1" outlineLevel="3">
      <c r="A211" s="72" t="s">
        <v>1856</v>
      </c>
      <c r="B211" s="334" t="s">
        <v>1795</v>
      </c>
      <c r="C211" s="343"/>
      <c r="D211" s="343"/>
      <c r="E211" s="343"/>
      <c r="F211" s="151"/>
      <c r="G211" s="151"/>
      <c r="H211" s="53" t="s">
        <v>297</v>
      </c>
      <c r="I211" s="27"/>
      <c r="J211" s="79" t="s">
        <v>298</v>
      </c>
      <c r="K211" s="36" t="s">
        <v>1797</v>
      </c>
      <c r="L211" s="29">
        <v>798588</v>
      </c>
      <c r="M211" s="29">
        <v>628089.37</v>
      </c>
      <c r="N211" s="29"/>
      <c r="O211" s="4" t="s">
        <v>280</v>
      </c>
      <c r="P211" s="75" t="s">
        <v>279</v>
      </c>
      <c r="Q211" s="34" t="s">
        <v>278</v>
      </c>
      <c r="R211" s="4" t="s">
        <v>1675</v>
      </c>
      <c r="S211" s="57" t="s">
        <v>1697</v>
      </c>
      <c r="T211" s="4" t="s">
        <v>1697</v>
      </c>
      <c r="U211" s="4" t="s">
        <v>1697</v>
      </c>
      <c r="V211" s="57" t="s">
        <v>1731</v>
      </c>
      <c r="W211" t="s">
        <v>266</v>
      </c>
    </row>
    <row r="212" spans="1:22" ht="36" customHeight="1" outlineLevel="3">
      <c r="A212" s="72" t="s">
        <v>1857</v>
      </c>
      <c r="B212" s="334" t="s">
        <v>299</v>
      </c>
      <c r="C212" s="343"/>
      <c r="D212" s="343"/>
      <c r="E212" s="343"/>
      <c r="F212" s="151"/>
      <c r="G212" s="151"/>
      <c r="H212" s="53" t="s">
        <v>297</v>
      </c>
      <c r="I212" s="27"/>
      <c r="J212" s="79"/>
      <c r="K212" s="36"/>
      <c r="L212" s="29"/>
      <c r="M212" s="29"/>
      <c r="N212" s="29"/>
      <c r="O212" s="4" t="s">
        <v>280</v>
      </c>
      <c r="P212" s="75" t="s">
        <v>279</v>
      </c>
      <c r="Q212" s="34" t="s">
        <v>278</v>
      </c>
      <c r="R212" s="4" t="s">
        <v>1675</v>
      </c>
      <c r="S212" s="57" t="s">
        <v>1697</v>
      </c>
      <c r="T212" s="4" t="s">
        <v>1697</v>
      </c>
      <c r="U212" s="4" t="s">
        <v>1697</v>
      </c>
      <c r="V212" s="57" t="s">
        <v>1731</v>
      </c>
    </row>
    <row r="213" spans="1:23" ht="46.5" customHeight="1" outlineLevel="3">
      <c r="A213" s="72" t="s">
        <v>1863</v>
      </c>
      <c r="B213" s="334" t="s">
        <v>1764</v>
      </c>
      <c r="C213" s="334"/>
      <c r="D213" s="334"/>
      <c r="E213" s="334"/>
      <c r="F213" s="334"/>
      <c r="G213" s="334"/>
      <c r="H213" s="53" t="s">
        <v>1760</v>
      </c>
      <c r="I213" s="27"/>
      <c r="J213" s="79" t="s">
        <v>300</v>
      </c>
      <c r="K213" s="35"/>
      <c r="L213" s="60"/>
      <c r="M213" s="29"/>
      <c r="N213" s="29"/>
      <c r="O213" s="4" t="s">
        <v>280</v>
      </c>
      <c r="P213" s="75" t="s">
        <v>279</v>
      </c>
      <c r="Q213" s="34" t="s">
        <v>278</v>
      </c>
      <c r="R213" s="4" t="s">
        <v>1675</v>
      </c>
      <c r="S213" s="4"/>
      <c r="T213" s="4"/>
      <c r="U213" s="4"/>
      <c r="V213" s="4"/>
      <c r="W213" s="4" t="s">
        <v>216</v>
      </c>
    </row>
    <row r="214" spans="1:18" ht="49.5" customHeight="1" outlineLevel="3">
      <c r="A214" s="72" t="s">
        <v>1864</v>
      </c>
      <c r="B214" s="334" t="s">
        <v>301</v>
      </c>
      <c r="C214" s="343"/>
      <c r="D214" s="343"/>
      <c r="E214" s="343"/>
      <c r="F214" s="151"/>
      <c r="G214" s="151"/>
      <c r="H214" s="53" t="s">
        <v>1760</v>
      </c>
      <c r="I214" s="36"/>
      <c r="J214" s="40"/>
      <c r="K214" s="40"/>
      <c r="L214" s="45">
        <v>92000</v>
      </c>
      <c r="M214" s="46">
        <v>50599.89</v>
      </c>
      <c r="N214" s="45"/>
      <c r="O214" s="4" t="s">
        <v>280</v>
      </c>
      <c r="P214" s="75" t="s">
        <v>279</v>
      </c>
      <c r="Q214" s="34" t="s">
        <v>278</v>
      </c>
      <c r="R214" s="4" t="s">
        <v>1675</v>
      </c>
    </row>
    <row r="215" spans="1:23" ht="21" customHeight="1" outlineLevel="3">
      <c r="A215" s="72"/>
      <c r="B215" s="328" t="s">
        <v>1322</v>
      </c>
      <c r="C215" s="328"/>
      <c r="D215" s="328"/>
      <c r="E215" s="328"/>
      <c r="F215" s="43"/>
      <c r="G215" s="74"/>
      <c r="H215" s="31"/>
      <c r="I215" s="4"/>
      <c r="J215" s="79"/>
      <c r="K215" s="4"/>
      <c r="L215" s="78">
        <f>SUM(L201:L214)</f>
        <v>2045825.7</v>
      </c>
      <c r="M215" s="78">
        <f>SUM(M199:M214)</f>
        <v>2742412.66</v>
      </c>
      <c r="N215" s="4"/>
      <c r="O215" s="4"/>
      <c r="P215" s="75"/>
      <c r="Q215" s="34"/>
      <c r="R215" s="4"/>
      <c r="S215" s="57"/>
      <c r="T215" s="4"/>
      <c r="U215" s="4"/>
      <c r="V215" s="34"/>
      <c r="W215" s="34"/>
    </row>
    <row r="216" spans="1:23" ht="45" customHeight="1" outlineLevel="3">
      <c r="A216" s="72"/>
      <c r="B216" s="334" t="s">
        <v>1737</v>
      </c>
      <c r="C216" s="343"/>
      <c r="D216" s="343"/>
      <c r="E216" s="343"/>
      <c r="F216" s="69"/>
      <c r="G216" s="69"/>
      <c r="H216" s="53" t="s">
        <v>1761</v>
      </c>
      <c r="I216" s="27"/>
      <c r="J216" s="52" t="s">
        <v>1738</v>
      </c>
      <c r="K216" s="35">
        <v>132.5</v>
      </c>
      <c r="L216" s="60"/>
      <c r="M216" s="29"/>
      <c r="N216" s="29"/>
      <c r="O216" s="4" t="s">
        <v>280</v>
      </c>
      <c r="P216" s="75" t="s">
        <v>279</v>
      </c>
      <c r="Q216" s="34" t="s">
        <v>278</v>
      </c>
      <c r="R216" s="4" t="s">
        <v>1675</v>
      </c>
      <c r="S216" s="57" t="s">
        <v>1697</v>
      </c>
      <c r="T216" s="4" t="s">
        <v>1697</v>
      </c>
      <c r="U216" s="4" t="s">
        <v>1697</v>
      </c>
      <c r="V216" s="57" t="s">
        <v>1731</v>
      </c>
      <c r="W216" s="34" t="s">
        <v>302</v>
      </c>
    </row>
    <row r="217" spans="1:23" ht="38.25" customHeight="1" outlineLevel="3">
      <c r="A217" s="72" t="s">
        <v>1858</v>
      </c>
      <c r="B217" s="334" t="s">
        <v>1802</v>
      </c>
      <c r="C217" s="343"/>
      <c r="D217" s="343"/>
      <c r="E217" s="343"/>
      <c r="F217" s="69"/>
      <c r="G217" s="69"/>
      <c r="H217" s="53" t="s">
        <v>303</v>
      </c>
      <c r="I217" s="36"/>
      <c r="J217" s="79" t="s">
        <v>304</v>
      </c>
      <c r="K217" s="40"/>
      <c r="L217" s="45"/>
      <c r="M217" s="46"/>
      <c r="N217" s="45"/>
      <c r="O217" s="4" t="s">
        <v>280</v>
      </c>
      <c r="P217" s="75" t="s">
        <v>279</v>
      </c>
      <c r="Q217" s="34" t="s">
        <v>278</v>
      </c>
      <c r="R217" s="4" t="s">
        <v>1675</v>
      </c>
      <c r="W217" t="s">
        <v>216</v>
      </c>
    </row>
    <row r="218" spans="1:23" ht="38.25" customHeight="1" outlineLevel="3">
      <c r="A218" s="72" t="s">
        <v>1859</v>
      </c>
      <c r="B218" s="334" t="s">
        <v>1801</v>
      </c>
      <c r="C218" s="343"/>
      <c r="D218" s="343"/>
      <c r="E218" s="343"/>
      <c r="F218" s="69"/>
      <c r="G218" s="69"/>
      <c r="H218" s="53" t="s">
        <v>303</v>
      </c>
      <c r="I218" s="36"/>
      <c r="J218" s="79" t="s">
        <v>305</v>
      </c>
      <c r="K218" s="40"/>
      <c r="L218" s="45">
        <v>39015.54</v>
      </c>
      <c r="M218" s="46">
        <v>9704.54</v>
      </c>
      <c r="N218" s="45"/>
      <c r="O218" s="4" t="s">
        <v>280</v>
      </c>
      <c r="P218" s="75" t="s">
        <v>279</v>
      </c>
      <c r="Q218" s="34" t="s">
        <v>278</v>
      </c>
      <c r="R218" s="4" t="s">
        <v>1675</v>
      </c>
      <c r="W218" t="s">
        <v>216</v>
      </c>
    </row>
    <row r="219" spans="1:23" ht="48.75" customHeight="1" outlineLevel="3">
      <c r="A219" s="72" t="s">
        <v>1856</v>
      </c>
      <c r="B219" s="334" t="s">
        <v>306</v>
      </c>
      <c r="C219" s="343"/>
      <c r="D219" s="343"/>
      <c r="E219" s="343"/>
      <c r="F219" s="80"/>
      <c r="G219" s="80"/>
      <c r="H219" s="53" t="s">
        <v>1761</v>
      </c>
      <c r="I219" s="36"/>
      <c r="J219" s="79" t="s">
        <v>307</v>
      </c>
      <c r="K219" s="40"/>
      <c r="L219" s="45">
        <v>179754</v>
      </c>
      <c r="M219" s="46"/>
      <c r="N219" s="45"/>
      <c r="O219" s="4" t="s">
        <v>280</v>
      </c>
      <c r="P219" s="75" t="s">
        <v>279</v>
      </c>
      <c r="Q219" s="34" t="s">
        <v>278</v>
      </c>
      <c r="R219" s="4" t="s">
        <v>1675</v>
      </c>
      <c r="W219" s="83" t="s">
        <v>221</v>
      </c>
    </row>
    <row r="220" spans="1:23" ht="48.75" customHeight="1" outlineLevel="3">
      <c r="A220" s="72"/>
      <c r="B220" s="334" t="s">
        <v>263</v>
      </c>
      <c r="C220" s="343"/>
      <c r="D220" s="343"/>
      <c r="E220" s="343"/>
      <c r="F220" s="80"/>
      <c r="G220" s="80"/>
      <c r="H220" s="53" t="s">
        <v>1761</v>
      </c>
      <c r="I220" s="36"/>
      <c r="J220" s="79" t="s">
        <v>308</v>
      </c>
      <c r="K220" s="40"/>
      <c r="L220" s="45"/>
      <c r="M220" s="46"/>
      <c r="N220" s="45"/>
      <c r="O220" s="4" t="s">
        <v>280</v>
      </c>
      <c r="P220" s="75" t="s">
        <v>279</v>
      </c>
      <c r="Q220" s="34" t="s">
        <v>278</v>
      </c>
      <c r="R220" s="4" t="s">
        <v>1675</v>
      </c>
      <c r="W220" s="83" t="s">
        <v>221</v>
      </c>
    </row>
    <row r="221" spans="1:23" ht="48.75" customHeight="1" outlineLevel="3">
      <c r="A221" s="72"/>
      <c r="B221" s="334" t="s">
        <v>309</v>
      </c>
      <c r="C221" s="343"/>
      <c r="D221" s="343"/>
      <c r="E221" s="343"/>
      <c r="F221" s="80"/>
      <c r="G221" s="80"/>
      <c r="H221" s="53" t="s">
        <v>1761</v>
      </c>
      <c r="I221" s="36"/>
      <c r="J221" s="79" t="s">
        <v>310</v>
      </c>
      <c r="K221" s="40"/>
      <c r="L221" s="45"/>
      <c r="M221" s="46"/>
      <c r="N221" s="45"/>
      <c r="O221" s="4" t="s">
        <v>280</v>
      </c>
      <c r="P221" s="75" t="s">
        <v>279</v>
      </c>
      <c r="Q221" s="34" t="s">
        <v>278</v>
      </c>
      <c r="R221" s="4" t="s">
        <v>1675</v>
      </c>
      <c r="W221" s="83" t="s">
        <v>221</v>
      </c>
    </row>
    <row r="222" spans="1:23" ht="48.75" customHeight="1" outlineLevel="3">
      <c r="A222" s="72"/>
      <c r="B222" s="334" t="s">
        <v>261</v>
      </c>
      <c r="C222" s="343"/>
      <c r="D222" s="343"/>
      <c r="E222" s="343"/>
      <c r="F222" s="80"/>
      <c r="G222" s="80"/>
      <c r="H222" s="53" t="s">
        <v>1761</v>
      </c>
      <c r="I222" s="36"/>
      <c r="J222" s="79" t="s">
        <v>311</v>
      </c>
      <c r="K222" s="40"/>
      <c r="L222" s="45"/>
      <c r="M222" s="46"/>
      <c r="N222" s="45"/>
      <c r="O222" s="4" t="s">
        <v>280</v>
      </c>
      <c r="P222" s="75" t="s">
        <v>279</v>
      </c>
      <c r="Q222" s="34" t="s">
        <v>278</v>
      </c>
      <c r="R222" s="4" t="s">
        <v>1675</v>
      </c>
      <c r="W222" s="83" t="s">
        <v>221</v>
      </c>
    </row>
    <row r="223" spans="1:23" ht="46.5" customHeight="1" outlineLevel="3">
      <c r="A223" s="72"/>
      <c r="B223" s="334" t="s">
        <v>312</v>
      </c>
      <c r="C223" s="343"/>
      <c r="D223" s="343"/>
      <c r="E223" s="343"/>
      <c r="F223" s="80"/>
      <c r="G223" s="80"/>
      <c r="H223" s="53" t="s">
        <v>1761</v>
      </c>
      <c r="I223" s="36"/>
      <c r="J223" s="79" t="s">
        <v>313</v>
      </c>
      <c r="K223" s="40"/>
      <c r="L223" s="45"/>
      <c r="M223" s="46"/>
      <c r="N223" s="45"/>
      <c r="O223" s="4" t="s">
        <v>280</v>
      </c>
      <c r="P223" s="75" t="s">
        <v>279</v>
      </c>
      <c r="Q223" s="34" t="s">
        <v>278</v>
      </c>
      <c r="R223" s="4" t="s">
        <v>1675</v>
      </c>
      <c r="W223" s="83" t="s">
        <v>221</v>
      </c>
    </row>
    <row r="224" spans="1:18" ht="44.25" customHeight="1" outlineLevel="3">
      <c r="A224" s="72" t="s">
        <v>1857</v>
      </c>
      <c r="B224" s="334" t="s">
        <v>1630</v>
      </c>
      <c r="C224" s="343"/>
      <c r="D224" s="343"/>
      <c r="E224" s="343"/>
      <c r="F224" s="80"/>
      <c r="G224" s="80"/>
      <c r="H224" s="53" t="s">
        <v>1765</v>
      </c>
      <c r="I224" s="36"/>
      <c r="J224" s="79" t="s">
        <v>314</v>
      </c>
      <c r="K224" s="40"/>
      <c r="L224" s="45"/>
      <c r="M224" s="46"/>
      <c r="N224" s="45"/>
      <c r="O224" s="4" t="s">
        <v>280</v>
      </c>
      <c r="P224" s="75" t="s">
        <v>279</v>
      </c>
      <c r="Q224" s="34" t="s">
        <v>278</v>
      </c>
      <c r="R224" s="4" t="s">
        <v>1675</v>
      </c>
    </row>
    <row r="225" spans="1:18" ht="44.25" customHeight="1" outlineLevel="3">
      <c r="A225" s="72"/>
      <c r="B225" s="334" t="s">
        <v>1630</v>
      </c>
      <c r="C225" s="343"/>
      <c r="D225" s="343"/>
      <c r="E225" s="343"/>
      <c r="F225" s="80"/>
      <c r="G225" s="80"/>
      <c r="H225" s="53" t="s">
        <v>1765</v>
      </c>
      <c r="I225" s="36"/>
      <c r="J225" s="79" t="s">
        <v>314</v>
      </c>
      <c r="K225" s="40"/>
      <c r="L225" s="45"/>
      <c r="M225" s="46"/>
      <c r="N225" s="45"/>
      <c r="O225" s="4" t="s">
        <v>280</v>
      </c>
      <c r="P225" s="75" t="s">
        <v>279</v>
      </c>
      <c r="Q225" s="34" t="s">
        <v>278</v>
      </c>
      <c r="R225" s="4" t="s">
        <v>1675</v>
      </c>
    </row>
    <row r="226" spans="1:18" ht="42.75" customHeight="1" outlineLevel="3">
      <c r="A226" s="72"/>
      <c r="B226" s="334" t="s">
        <v>1630</v>
      </c>
      <c r="C226" s="343"/>
      <c r="D226" s="343"/>
      <c r="E226" s="343"/>
      <c r="F226" s="80"/>
      <c r="G226" s="80"/>
      <c r="H226" s="53" t="s">
        <v>1765</v>
      </c>
      <c r="I226" s="36"/>
      <c r="J226" s="79" t="s">
        <v>314</v>
      </c>
      <c r="K226" s="40"/>
      <c r="L226" s="45"/>
      <c r="M226" s="46"/>
      <c r="N226" s="45"/>
      <c r="O226" s="4" t="s">
        <v>280</v>
      </c>
      <c r="P226" s="75" t="s">
        <v>279</v>
      </c>
      <c r="Q226" s="34" t="s">
        <v>278</v>
      </c>
      <c r="R226" s="4" t="s">
        <v>1675</v>
      </c>
    </row>
    <row r="227" spans="1:18" ht="45.75" customHeight="1" outlineLevel="3">
      <c r="A227" s="72"/>
      <c r="B227" s="334" t="s">
        <v>1630</v>
      </c>
      <c r="C227" s="343"/>
      <c r="D227" s="343"/>
      <c r="E227" s="343"/>
      <c r="F227" s="80"/>
      <c r="G227" s="80"/>
      <c r="H227" s="53" t="s">
        <v>1765</v>
      </c>
      <c r="I227" s="36"/>
      <c r="J227" s="79" t="s">
        <v>314</v>
      </c>
      <c r="K227" s="40"/>
      <c r="L227" s="45"/>
      <c r="M227" s="46"/>
      <c r="N227" s="45"/>
      <c r="O227" s="4" t="s">
        <v>280</v>
      </c>
      <c r="P227" s="75" t="s">
        <v>279</v>
      </c>
      <c r="Q227" s="34" t="s">
        <v>278</v>
      </c>
      <c r="R227" s="4" t="s">
        <v>1675</v>
      </c>
    </row>
    <row r="228" spans="1:23" ht="45.75" customHeight="1" outlineLevel="3">
      <c r="A228" s="72" t="s">
        <v>1858</v>
      </c>
      <c r="B228" s="334" t="s">
        <v>1631</v>
      </c>
      <c r="C228" s="343"/>
      <c r="D228" s="343"/>
      <c r="E228" s="343"/>
      <c r="F228" s="80"/>
      <c r="G228" s="80"/>
      <c r="H228" s="53" t="s">
        <v>1765</v>
      </c>
      <c r="I228" s="36"/>
      <c r="J228" s="79" t="s">
        <v>315</v>
      </c>
      <c r="K228" s="40"/>
      <c r="L228" s="45"/>
      <c r="M228" s="46"/>
      <c r="N228" s="45"/>
      <c r="O228" s="4" t="s">
        <v>280</v>
      </c>
      <c r="P228" s="75" t="s">
        <v>279</v>
      </c>
      <c r="Q228" s="34" t="s">
        <v>278</v>
      </c>
      <c r="R228" s="4" t="s">
        <v>1675</v>
      </c>
      <c r="W228" t="s">
        <v>216</v>
      </c>
    </row>
    <row r="229" spans="1:18" ht="46.5" customHeight="1" outlineLevel="3">
      <c r="A229" s="72" t="s">
        <v>1859</v>
      </c>
      <c r="B229" s="334" t="s">
        <v>1766</v>
      </c>
      <c r="C229" s="343"/>
      <c r="D229" s="343"/>
      <c r="E229" s="343"/>
      <c r="F229" s="80"/>
      <c r="G229" s="80"/>
      <c r="H229" s="53" t="s">
        <v>1765</v>
      </c>
      <c r="I229" s="36"/>
      <c r="J229" s="79" t="s">
        <v>316</v>
      </c>
      <c r="K229" s="40"/>
      <c r="L229" s="45"/>
      <c r="M229" s="46"/>
      <c r="N229" s="45"/>
      <c r="O229" s="4" t="s">
        <v>280</v>
      </c>
      <c r="P229" s="75" t="s">
        <v>279</v>
      </c>
      <c r="Q229" s="34" t="s">
        <v>278</v>
      </c>
      <c r="R229" s="4" t="s">
        <v>1675</v>
      </c>
    </row>
    <row r="230" spans="1:18" ht="45" customHeight="1" outlineLevel="3">
      <c r="A230" s="72"/>
      <c r="B230" s="334" t="s">
        <v>1710</v>
      </c>
      <c r="C230" s="343"/>
      <c r="D230" s="343"/>
      <c r="E230" s="343"/>
      <c r="F230" s="80"/>
      <c r="G230" s="80"/>
      <c r="H230" s="53" t="s">
        <v>1765</v>
      </c>
      <c r="I230" s="36"/>
      <c r="J230" s="79"/>
      <c r="K230" s="40"/>
      <c r="L230" s="84">
        <v>104418.54</v>
      </c>
      <c r="M230" s="46"/>
      <c r="N230" s="45"/>
      <c r="O230" s="4" t="s">
        <v>280</v>
      </c>
      <c r="P230" s="75" t="s">
        <v>279</v>
      </c>
      <c r="Q230" s="34" t="s">
        <v>278</v>
      </c>
      <c r="R230" s="4" t="s">
        <v>1675</v>
      </c>
    </row>
    <row r="231" spans="1:18" ht="44.25" customHeight="1" outlineLevel="3">
      <c r="A231" s="72"/>
      <c r="B231" s="334" t="s">
        <v>1711</v>
      </c>
      <c r="C231" s="343"/>
      <c r="D231" s="343"/>
      <c r="E231" s="343"/>
      <c r="F231" s="80"/>
      <c r="G231" s="80"/>
      <c r="H231" s="53" t="s">
        <v>1765</v>
      </c>
      <c r="I231" s="36"/>
      <c r="J231" s="79"/>
      <c r="K231" s="40"/>
      <c r="L231" s="84">
        <v>33759</v>
      </c>
      <c r="M231" s="46"/>
      <c r="N231" s="45"/>
      <c r="O231" s="4" t="s">
        <v>280</v>
      </c>
      <c r="P231" s="75" t="s">
        <v>279</v>
      </c>
      <c r="Q231" s="34" t="s">
        <v>278</v>
      </c>
      <c r="R231" s="4" t="s">
        <v>1675</v>
      </c>
    </row>
    <row r="232" spans="1:23" ht="44.25" customHeight="1" outlineLevel="3">
      <c r="A232" s="72" t="s">
        <v>1860</v>
      </c>
      <c r="B232" s="334" t="s">
        <v>1767</v>
      </c>
      <c r="C232" s="343"/>
      <c r="D232" s="343"/>
      <c r="E232" s="343"/>
      <c r="F232" s="80"/>
      <c r="G232" s="80"/>
      <c r="H232" s="53" t="s">
        <v>1765</v>
      </c>
      <c r="I232" s="36"/>
      <c r="J232" s="79" t="s">
        <v>317</v>
      </c>
      <c r="K232" s="40"/>
      <c r="L232" s="64"/>
      <c r="M232" s="46"/>
      <c r="N232" s="45"/>
      <c r="O232" s="4" t="s">
        <v>280</v>
      </c>
      <c r="P232" s="75" t="s">
        <v>279</v>
      </c>
      <c r="Q232" s="34" t="s">
        <v>278</v>
      </c>
      <c r="R232" s="4" t="s">
        <v>1675</v>
      </c>
      <c r="W232" t="s">
        <v>216</v>
      </c>
    </row>
    <row r="233" spans="1:23" ht="45" customHeight="1" outlineLevel="3">
      <c r="A233" s="72" t="s">
        <v>1861</v>
      </c>
      <c r="B233" s="334" t="s">
        <v>1632</v>
      </c>
      <c r="C233" s="343"/>
      <c r="D233" s="343"/>
      <c r="E233" s="343"/>
      <c r="F233" s="80"/>
      <c r="G233" s="80"/>
      <c r="H233" s="53" t="s">
        <v>1765</v>
      </c>
      <c r="I233" s="36"/>
      <c r="J233" s="79" t="s">
        <v>318</v>
      </c>
      <c r="K233" s="40"/>
      <c r="L233" s="45"/>
      <c r="M233" s="46"/>
      <c r="N233" s="45"/>
      <c r="O233" s="4" t="s">
        <v>280</v>
      </c>
      <c r="P233" s="75" t="s">
        <v>279</v>
      </c>
      <c r="Q233" s="34" t="s">
        <v>278</v>
      </c>
      <c r="R233" s="4" t="s">
        <v>1675</v>
      </c>
      <c r="W233" t="s">
        <v>216</v>
      </c>
    </row>
    <row r="234" spans="1:18" ht="43.5" customHeight="1" outlineLevel="3">
      <c r="A234" s="72" t="s">
        <v>1862</v>
      </c>
      <c r="B234" s="334" t="s">
        <v>1633</v>
      </c>
      <c r="C234" s="343"/>
      <c r="D234" s="343"/>
      <c r="E234" s="343"/>
      <c r="F234" s="80"/>
      <c r="G234" s="80"/>
      <c r="H234" s="53" t="s">
        <v>1765</v>
      </c>
      <c r="I234" s="36"/>
      <c r="J234" s="79" t="s">
        <v>319</v>
      </c>
      <c r="K234" s="40"/>
      <c r="L234" s="45"/>
      <c r="M234" s="46"/>
      <c r="N234" s="45"/>
      <c r="O234" s="4" t="s">
        <v>280</v>
      </c>
      <c r="P234" s="75" t="s">
        <v>279</v>
      </c>
      <c r="Q234" s="34" t="s">
        <v>278</v>
      </c>
      <c r="R234" s="4" t="s">
        <v>1675</v>
      </c>
    </row>
    <row r="235" spans="1:23" ht="45" customHeight="1" outlineLevel="3">
      <c r="A235" s="72" t="s">
        <v>1863</v>
      </c>
      <c r="B235" s="334" t="s">
        <v>1634</v>
      </c>
      <c r="C235" s="343"/>
      <c r="D235" s="343"/>
      <c r="E235" s="343"/>
      <c r="F235" s="80"/>
      <c r="G235" s="80"/>
      <c r="H235" s="53" t="s">
        <v>1765</v>
      </c>
      <c r="I235" s="36"/>
      <c r="J235" s="79" t="s">
        <v>320</v>
      </c>
      <c r="K235" s="40"/>
      <c r="L235" s="45"/>
      <c r="M235" s="46"/>
      <c r="N235" s="45"/>
      <c r="O235" s="4" t="s">
        <v>280</v>
      </c>
      <c r="P235" s="75" t="s">
        <v>279</v>
      </c>
      <c r="Q235" s="34" t="s">
        <v>278</v>
      </c>
      <c r="R235" s="4" t="s">
        <v>1675</v>
      </c>
      <c r="W235" t="s">
        <v>321</v>
      </c>
    </row>
    <row r="236" spans="1:18" ht="44.25" customHeight="1" outlineLevel="3">
      <c r="A236" s="72" t="s">
        <v>1864</v>
      </c>
      <c r="B236" s="334" t="s">
        <v>1583</v>
      </c>
      <c r="C236" s="343"/>
      <c r="D236" s="343"/>
      <c r="E236" s="343"/>
      <c r="F236" s="80"/>
      <c r="G236" s="80"/>
      <c r="H236" s="53" t="s">
        <v>1765</v>
      </c>
      <c r="I236" s="36"/>
      <c r="J236" s="79" t="s">
        <v>322</v>
      </c>
      <c r="K236" s="40"/>
      <c r="L236" s="45"/>
      <c r="M236" s="46"/>
      <c r="N236" s="45"/>
      <c r="O236" s="4" t="s">
        <v>280</v>
      </c>
      <c r="P236" s="75" t="s">
        <v>279</v>
      </c>
      <c r="Q236" s="34" t="s">
        <v>278</v>
      </c>
      <c r="R236" s="4" t="s">
        <v>1675</v>
      </c>
    </row>
    <row r="237" spans="1:18" ht="45" customHeight="1" outlineLevel="3">
      <c r="A237" s="72"/>
      <c r="B237" s="334" t="s">
        <v>1583</v>
      </c>
      <c r="C237" s="343"/>
      <c r="D237" s="343"/>
      <c r="E237" s="343"/>
      <c r="F237" s="80"/>
      <c r="G237" s="80"/>
      <c r="H237" s="53" t="s">
        <v>1765</v>
      </c>
      <c r="I237" s="36"/>
      <c r="J237" s="79" t="s">
        <v>322</v>
      </c>
      <c r="K237" s="40"/>
      <c r="L237" s="45"/>
      <c r="M237" s="46"/>
      <c r="N237" s="45"/>
      <c r="O237" s="4" t="s">
        <v>280</v>
      </c>
      <c r="P237" s="75" t="s">
        <v>279</v>
      </c>
      <c r="Q237" s="34" t="s">
        <v>278</v>
      </c>
      <c r="R237" s="4" t="s">
        <v>1675</v>
      </c>
    </row>
    <row r="238" spans="1:18" ht="45" customHeight="1" outlineLevel="3">
      <c r="A238" s="72"/>
      <c r="B238" s="334" t="s">
        <v>1583</v>
      </c>
      <c r="C238" s="343"/>
      <c r="D238" s="343"/>
      <c r="E238" s="343"/>
      <c r="F238" s="80"/>
      <c r="G238" s="80"/>
      <c r="H238" s="53" t="s">
        <v>1765</v>
      </c>
      <c r="I238" s="36"/>
      <c r="J238" s="79" t="s">
        <v>322</v>
      </c>
      <c r="K238" s="40"/>
      <c r="L238" s="45"/>
      <c r="M238" s="46"/>
      <c r="N238" s="45"/>
      <c r="O238" s="4" t="s">
        <v>280</v>
      </c>
      <c r="P238" s="75" t="s">
        <v>279</v>
      </c>
      <c r="Q238" s="34" t="s">
        <v>278</v>
      </c>
      <c r="R238" s="4" t="s">
        <v>1675</v>
      </c>
    </row>
    <row r="239" spans="1:23" ht="48" customHeight="1" outlineLevel="3">
      <c r="A239" s="72"/>
      <c r="B239" s="334" t="s">
        <v>1583</v>
      </c>
      <c r="C239" s="343"/>
      <c r="D239" s="343"/>
      <c r="E239" s="343"/>
      <c r="F239" s="80"/>
      <c r="G239" s="80"/>
      <c r="H239" s="53" t="s">
        <v>1765</v>
      </c>
      <c r="I239" s="36"/>
      <c r="J239" s="79" t="s">
        <v>322</v>
      </c>
      <c r="K239" s="40"/>
      <c r="L239" s="45"/>
      <c r="M239" s="46"/>
      <c r="N239" s="45"/>
      <c r="O239" s="4" t="s">
        <v>280</v>
      </c>
      <c r="P239" s="75" t="s">
        <v>279</v>
      </c>
      <c r="Q239" s="34" t="s">
        <v>278</v>
      </c>
      <c r="R239" s="4" t="s">
        <v>1675</v>
      </c>
      <c r="W239" t="s">
        <v>216</v>
      </c>
    </row>
    <row r="240" spans="1:23" ht="45" customHeight="1" outlineLevel="3">
      <c r="A240" s="72" t="s">
        <v>1865</v>
      </c>
      <c r="B240" s="334" t="s">
        <v>1768</v>
      </c>
      <c r="C240" s="343"/>
      <c r="D240" s="343"/>
      <c r="E240" s="343"/>
      <c r="F240" s="80"/>
      <c r="G240" s="80"/>
      <c r="H240" s="53" t="s">
        <v>1765</v>
      </c>
      <c r="I240" s="36"/>
      <c r="J240" s="79" t="s">
        <v>323</v>
      </c>
      <c r="K240" s="40"/>
      <c r="L240" s="45"/>
      <c r="M240" s="46"/>
      <c r="N240" s="45"/>
      <c r="O240" s="4" t="s">
        <v>280</v>
      </c>
      <c r="P240" s="75" t="s">
        <v>279</v>
      </c>
      <c r="Q240" s="34" t="s">
        <v>278</v>
      </c>
      <c r="R240" s="4" t="s">
        <v>1675</v>
      </c>
      <c r="W240" t="s">
        <v>324</v>
      </c>
    </row>
    <row r="241" spans="1:23" ht="48.75" customHeight="1" outlineLevel="3">
      <c r="A241" s="72" t="s">
        <v>1865</v>
      </c>
      <c r="B241" s="334" t="s">
        <v>1768</v>
      </c>
      <c r="C241" s="343"/>
      <c r="D241" s="343"/>
      <c r="E241" s="343"/>
      <c r="F241" s="69"/>
      <c r="G241" s="69"/>
      <c r="H241" s="53" t="s">
        <v>1765</v>
      </c>
      <c r="I241" s="36"/>
      <c r="J241" s="79" t="s">
        <v>323</v>
      </c>
      <c r="K241" s="40"/>
      <c r="L241" s="45"/>
      <c r="M241" s="46"/>
      <c r="N241" s="45"/>
      <c r="O241" s="4" t="s">
        <v>280</v>
      </c>
      <c r="P241" s="75" t="s">
        <v>279</v>
      </c>
      <c r="Q241" s="34" t="s">
        <v>278</v>
      </c>
      <c r="R241" s="4" t="s">
        <v>1675</v>
      </c>
      <c r="W241" t="s">
        <v>324</v>
      </c>
    </row>
    <row r="242" spans="1:23" ht="45" customHeight="1" outlineLevel="3">
      <c r="A242" s="72" t="s">
        <v>1866</v>
      </c>
      <c r="B242" s="334" t="s">
        <v>1769</v>
      </c>
      <c r="C242" s="343"/>
      <c r="D242" s="343"/>
      <c r="E242" s="343"/>
      <c r="F242" s="69"/>
      <c r="G242" s="69"/>
      <c r="H242" s="53" t="s">
        <v>1761</v>
      </c>
      <c r="I242" s="27"/>
      <c r="J242" s="79" t="s">
        <v>325</v>
      </c>
      <c r="K242" s="36" t="s">
        <v>1798</v>
      </c>
      <c r="L242" s="29"/>
      <c r="M242" s="29"/>
      <c r="N242" s="29"/>
      <c r="O242" s="4" t="s">
        <v>280</v>
      </c>
      <c r="P242" s="75" t="s">
        <v>279</v>
      </c>
      <c r="Q242" s="34" t="s">
        <v>278</v>
      </c>
      <c r="R242" s="4" t="s">
        <v>1675</v>
      </c>
      <c r="S242" s="57" t="s">
        <v>1697</v>
      </c>
      <c r="T242" s="4" t="s">
        <v>1697</v>
      </c>
      <c r="U242" s="4" t="s">
        <v>1697</v>
      </c>
      <c r="V242" s="57" t="s">
        <v>1731</v>
      </c>
      <c r="W242" t="s">
        <v>216</v>
      </c>
    </row>
    <row r="243" spans="1:23" ht="45" customHeight="1" outlineLevel="3">
      <c r="A243" s="72" t="s">
        <v>1867</v>
      </c>
      <c r="B243" s="334" t="s">
        <v>326</v>
      </c>
      <c r="C243" s="343"/>
      <c r="D243" s="343"/>
      <c r="E243" s="343"/>
      <c r="F243" s="69"/>
      <c r="G243" s="69"/>
      <c r="H243" s="53" t="s">
        <v>1765</v>
      </c>
      <c r="I243" s="36"/>
      <c r="J243" s="79" t="s">
        <v>327</v>
      </c>
      <c r="K243" s="40"/>
      <c r="L243" s="45"/>
      <c r="M243" s="46"/>
      <c r="N243" s="45"/>
      <c r="O243" s="4" t="s">
        <v>280</v>
      </c>
      <c r="P243" s="75" t="s">
        <v>279</v>
      </c>
      <c r="Q243" s="34" t="s">
        <v>278</v>
      </c>
      <c r="R243" s="4" t="s">
        <v>1675</v>
      </c>
      <c r="W243" t="s">
        <v>216</v>
      </c>
    </row>
    <row r="244" spans="1:23" ht="48.75" customHeight="1" outlineLevel="3">
      <c r="A244" s="72" t="s">
        <v>1868</v>
      </c>
      <c r="B244" s="334" t="s">
        <v>1635</v>
      </c>
      <c r="C244" s="343"/>
      <c r="D244" s="343"/>
      <c r="E244" s="343"/>
      <c r="F244" s="69"/>
      <c r="G244" s="69"/>
      <c r="H244" s="53" t="s">
        <v>1765</v>
      </c>
      <c r="I244" s="36"/>
      <c r="J244" s="79" t="s">
        <v>328</v>
      </c>
      <c r="K244" s="40"/>
      <c r="L244" s="45"/>
      <c r="M244" s="46"/>
      <c r="N244" s="45"/>
      <c r="O244" s="4" t="s">
        <v>280</v>
      </c>
      <c r="P244" s="75" t="s">
        <v>279</v>
      </c>
      <c r="Q244" s="34" t="s">
        <v>278</v>
      </c>
      <c r="R244" s="4" t="s">
        <v>1675</v>
      </c>
      <c r="W244" t="s">
        <v>329</v>
      </c>
    </row>
    <row r="245" spans="1:23" ht="48" customHeight="1" outlineLevel="3">
      <c r="A245" s="72" t="s">
        <v>1869</v>
      </c>
      <c r="B245" s="334" t="s">
        <v>1636</v>
      </c>
      <c r="C245" s="343"/>
      <c r="D245" s="343"/>
      <c r="E245" s="343"/>
      <c r="F245" s="69"/>
      <c r="G245" s="69"/>
      <c r="H245" s="53" t="s">
        <v>1765</v>
      </c>
      <c r="I245" s="36"/>
      <c r="J245" s="79" t="s">
        <v>330</v>
      </c>
      <c r="K245" s="40"/>
      <c r="L245" s="45"/>
      <c r="M245" s="46"/>
      <c r="N245" s="45"/>
      <c r="O245" s="4" t="s">
        <v>280</v>
      </c>
      <c r="P245" s="75" t="s">
        <v>279</v>
      </c>
      <c r="Q245" s="34" t="s">
        <v>278</v>
      </c>
      <c r="R245" s="4" t="s">
        <v>1675</v>
      </c>
      <c r="W245" t="s">
        <v>216</v>
      </c>
    </row>
    <row r="246" spans="1:18" ht="48" customHeight="1" outlineLevel="3">
      <c r="A246" s="72" t="s">
        <v>1870</v>
      </c>
      <c r="B246" s="334" t="s">
        <v>1640</v>
      </c>
      <c r="C246" s="343"/>
      <c r="D246" s="343"/>
      <c r="E246" s="343"/>
      <c r="F246" s="69"/>
      <c r="G246" s="69"/>
      <c r="H246" s="53" t="s">
        <v>1765</v>
      </c>
      <c r="I246" s="36"/>
      <c r="J246" s="40"/>
      <c r="K246" s="40"/>
      <c r="L246" s="45">
        <v>72158</v>
      </c>
      <c r="M246" s="46">
        <v>39686.79</v>
      </c>
      <c r="N246" s="45"/>
      <c r="O246" s="4" t="s">
        <v>280</v>
      </c>
      <c r="P246" s="75" t="s">
        <v>279</v>
      </c>
      <c r="Q246" s="34" t="s">
        <v>278</v>
      </c>
      <c r="R246" s="4" t="s">
        <v>1675</v>
      </c>
    </row>
    <row r="247" spans="1:23" ht="21" customHeight="1" outlineLevel="3">
      <c r="A247" s="72"/>
      <c r="B247" s="328" t="s">
        <v>1322</v>
      </c>
      <c r="C247" s="328"/>
      <c r="D247" s="328"/>
      <c r="E247" s="328"/>
      <c r="F247" s="43"/>
      <c r="G247" s="74"/>
      <c r="H247" s="31"/>
      <c r="I247" s="4"/>
      <c r="J247" s="79"/>
      <c r="K247" s="4"/>
      <c r="L247" s="78">
        <f>SUM(L216:L246)</f>
        <v>429105.08</v>
      </c>
      <c r="M247" s="78">
        <f>SUM(M216:M246)</f>
        <v>49391.33</v>
      </c>
      <c r="N247" s="4"/>
      <c r="O247" s="4" t="s">
        <v>280</v>
      </c>
      <c r="P247" s="75" t="s">
        <v>279</v>
      </c>
      <c r="Q247" s="34" t="s">
        <v>278</v>
      </c>
      <c r="R247" s="4"/>
      <c r="S247" s="57"/>
      <c r="T247" s="4"/>
      <c r="U247" s="4"/>
      <c r="V247" s="34"/>
      <c r="W247" s="34"/>
    </row>
    <row r="248" spans="1:23" ht="45" customHeight="1" outlineLevel="3">
      <c r="A248" s="72"/>
      <c r="B248" s="334" t="s">
        <v>1770</v>
      </c>
      <c r="C248" s="343"/>
      <c r="D248" s="343"/>
      <c r="E248" s="343"/>
      <c r="F248" s="151"/>
      <c r="G248" s="151"/>
      <c r="H248" s="53" t="s">
        <v>1763</v>
      </c>
      <c r="I248" s="27"/>
      <c r="J248" s="36" t="s">
        <v>1672</v>
      </c>
      <c r="K248" s="35">
        <v>7.6</v>
      </c>
      <c r="L248" s="85">
        <v>69274</v>
      </c>
      <c r="M248" s="29"/>
      <c r="N248" s="29">
        <v>69274</v>
      </c>
      <c r="O248" s="4" t="s">
        <v>280</v>
      </c>
      <c r="P248" s="75" t="s">
        <v>279</v>
      </c>
      <c r="Q248" s="34" t="s">
        <v>278</v>
      </c>
      <c r="R248" s="4" t="s">
        <v>1675</v>
      </c>
      <c r="S248" s="57" t="s">
        <v>1697</v>
      </c>
      <c r="T248" s="4" t="s">
        <v>1697</v>
      </c>
      <c r="U248" s="4" t="s">
        <v>1697</v>
      </c>
      <c r="V248" s="4"/>
      <c r="W248" s="34" t="s">
        <v>331</v>
      </c>
    </row>
    <row r="249" spans="1:23" ht="60" customHeight="1" outlineLevel="3">
      <c r="A249" s="72" t="s">
        <v>1856</v>
      </c>
      <c r="B249" s="334" t="s">
        <v>1783</v>
      </c>
      <c r="C249" s="343"/>
      <c r="D249" s="343"/>
      <c r="E249" s="343"/>
      <c r="F249" s="151"/>
      <c r="G249" s="151"/>
      <c r="H249" s="53" t="s">
        <v>1784</v>
      </c>
      <c r="I249" s="27"/>
      <c r="J249" s="79" t="s">
        <v>332</v>
      </c>
      <c r="K249" s="36" t="s">
        <v>1796</v>
      </c>
      <c r="L249" s="29"/>
      <c r="M249" s="29"/>
      <c r="N249" s="29"/>
      <c r="O249" s="4" t="s">
        <v>280</v>
      </c>
      <c r="P249" s="75" t="s">
        <v>279</v>
      </c>
      <c r="Q249" s="34" t="s">
        <v>278</v>
      </c>
      <c r="R249" s="4" t="s">
        <v>1675</v>
      </c>
      <c r="S249" s="57"/>
      <c r="T249" s="4"/>
      <c r="U249" s="4"/>
      <c r="V249" s="57" t="s">
        <v>1731</v>
      </c>
      <c r="W249" s="4"/>
    </row>
    <row r="250" spans="1:23" ht="46.5" customHeight="1" outlineLevel="3">
      <c r="A250" s="72" t="s">
        <v>1857</v>
      </c>
      <c r="B250" s="334" t="s">
        <v>1785</v>
      </c>
      <c r="C250" s="334"/>
      <c r="D250" s="334"/>
      <c r="E250" s="334"/>
      <c r="F250" s="334"/>
      <c r="G250" s="334"/>
      <c r="H250" s="53" t="s">
        <v>1784</v>
      </c>
      <c r="I250" s="27"/>
      <c r="J250" s="79" t="s">
        <v>333</v>
      </c>
      <c r="K250" s="35"/>
      <c r="L250" s="29">
        <v>383594</v>
      </c>
      <c r="M250" s="29">
        <v>218968.19</v>
      </c>
      <c r="N250" s="29"/>
      <c r="O250" s="4" t="s">
        <v>280</v>
      </c>
      <c r="P250" s="75" t="s">
        <v>279</v>
      </c>
      <c r="Q250" s="34" t="s">
        <v>278</v>
      </c>
      <c r="R250" s="4" t="s">
        <v>1675</v>
      </c>
      <c r="S250" s="4"/>
      <c r="T250" s="4"/>
      <c r="U250" s="4"/>
      <c r="V250" s="4"/>
      <c r="W250" s="4"/>
    </row>
    <row r="251" spans="1:23" ht="46.5" customHeight="1" outlineLevel="3">
      <c r="A251" s="72" t="s">
        <v>1858</v>
      </c>
      <c r="B251" s="334" t="s">
        <v>1637</v>
      </c>
      <c r="C251" s="343"/>
      <c r="D251" s="343"/>
      <c r="E251" s="343"/>
      <c r="F251" s="151"/>
      <c r="G251" s="151"/>
      <c r="H251" s="53" t="s">
        <v>1784</v>
      </c>
      <c r="I251" s="27"/>
      <c r="J251" s="79" t="s">
        <v>333</v>
      </c>
      <c r="K251" s="35"/>
      <c r="L251" s="43"/>
      <c r="M251" s="41"/>
      <c r="N251" s="29"/>
      <c r="O251" s="4" t="s">
        <v>280</v>
      </c>
      <c r="P251" s="75" t="s">
        <v>279</v>
      </c>
      <c r="Q251" s="34" t="s">
        <v>278</v>
      </c>
      <c r="R251" s="4" t="s">
        <v>1675</v>
      </c>
      <c r="S251" s="4"/>
      <c r="T251" s="4"/>
      <c r="U251" s="4"/>
      <c r="V251" s="4"/>
      <c r="W251" s="4"/>
    </row>
    <row r="252" spans="1:23" ht="46.5" customHeight="1" outlineLevel="3">
      <c r="A252" s="72"/>
      <c r="B252" s="334" t="s">
        <v>1637</v>
      </c>
      <c r="C252" s="343"/>
      <c r="D252" s="343"/>
      <c r="E252" s="343"/>
      <c r="F252" s="151"/>
      <c r="G252" s="151"/>
      <c r="H252" s="53" t="s">
        <v>1784</v>
      </c>
      <c r="I252" s="27"/>
      <c r="J252" s="79" t="s">
        <v>333</v>
      </c>
      <c r="K252" s="35"/>
      <c r="L252" s="43"/>
      <c r="M252" s="41"/>
      <c r="N252" s="29"/>
      <c r="O252" s="4" t="s">
        <v>280</v>
      </c>
      <c r="P252" s="75" t="s">
        <v>279</v>
      </c>
      <c r="Q252" s="34" t="s">
        <v>278</v>
      </c>
      <c r="R252" s="4" t="s">
        <v>1675</v>
      </c>
      <c r="S252" s="4"/>
      <c r="T252" s="4"/>
      <c r="U252" s="4"/>
      <c r="V252" s="4"/>
      <c r="W252" s="4"/>
    </row>
    <row r="253" spans="1:23" ht="46.5" customHeight="1" outlineLevel="3">
      <c r="A253" s="72" t="s">
        <v>1859</v>
      </c>
      <c r="B253" s="334" t="s">
        <v>357</v>
      </c>
      <c r="C253" s="334"/>
      <c r="D253" s="334"/>
      <c r="E253" s="334"/>
      <c r="F253" s="334"/>
      <c r="G253" s="334"/>
      <c r="H253" s="53" t="s">
        <v>1784</v>
      </c>
      <c r="I253" s="27"/>
      <c r="J253" s="79" t="s">
        <v>358</v>
      </c>
      <c r="K253" s="35"/>
      <c r="L253" s="65">
        <v>36500</v>
      </c>
      <c r="M253" s="29">
        <v>36500</v>
      </c>
      <c r="N253" s="29"/>
      <c r="O253" s="4" t="s">
        <v>280</v>
      </c>
      <c r="P253" s="75" t="s">
        <v>279</v>
      </c>
      <c r="Q253" s="34" t="s">
        <v>278</v>
      </c>
      <c r="R253" s="4" t="s">
        <v>1675</v>
      </c>
      <c r="S253" s="4"/>
      <c r="T253" s="4"/>
      <c r="U253" s="4"/>
      <c r="V253" s="4"/>
      <c r="W253" s="4" t="s">
        <v>221</v>
      </c>
    </row>
    <row r="254" spans="1:23" ht="47.25" customHeight="1" outlineLevel="3">
      <c r="A254" s="72" t="s">
        <v>1860</v>
      </c>
      <c r="B254" s="334" t="s">
        <v>359</v>
      </c>
      <c r="C254" s="334"/>
      <c r="D254" s="334"/>
      <c r="E254" s="334"/>
      <c r="F254" s="334"/>
      <c r="G254" s="334"/>
      <c r="H254" s="53" t="s">
        <v>360</v>
      </c>
      <c r="I254" s="27"/>
      <c r="J254" s="79" t="s">
        <v>361</v>
      </c>
      <c r="K254" s="36" t="s">
        <v>362</v>
      </c>
      <c r="L254" s="43">
        <v>39050</v>
      </c>
      <c r="M254" s="41">
        <v>9739</v>
      </c>
      <c r="N254" s="29">
        <v>12343</v>
      </c>
      <c r="O254" s="4" t="s">
        <v>280</v>
      </c>
      <c r="P254" s="75" t="s">
        <v>279</v>
      </c>
      <c r="Q254" s="34" t="s">
        <v>278</v>
      </c>
      <c r="R254" s="4" t="s">
        <v>1675</v>
      </c>
      <c r="S254" s="57" t="s">
        <v>1697</v>
      </c>
      <c r="T254" s="4"/>
      <c r="U254" s="4"/>
      <c r="V254" s="4"/>
      <c r="W254" s="4" t="s">
        <v>221</v>
      </c>
    </row>
    <row r="255" spans="1:23" ht="44.25" customHeight="1" outlineLevel="3">
      <c r="A255" s="72" t="s">
        <v>1861</v>
      </c>
      <c r="B255" s="334" t="s">
        <v>1224</v>
      </c>
      <c r="C255" s="334"/>
      <c r="D255" s="334"/>
      <c r="E255" s="334"/>
      <c r="F255" s="334"/>
      <c r="G255" s="334"/>
      <c r="H255" s="53" t="s">
        <v>363</v>
      </c>
      <c r="I255" s="27"/>
      <c r="J255" s="79" t="s">
        <v>364</v>
      </c>
      <c r="K255" s="40">
        <v>34.1</v>
      </c>
      <c r="L255" s="43">
        <v>9000</v>
      </c>
      <c r="M255" s="29">
        <v>9000</v>
      </c>
      <c r="N255" s="29">
        <v>4550</v>
      </c>
      <c r="O255" s="4" t="s">
        <v>280</v>
      </c>
      <c r="P255" s="75" t="s">
        <v>279</v>
      </c>
      <c r="Q255" s="34" t="s">
        <v>278</v>
      </c>
      <c r="R255" s="4" t="s">
        <v>1675</v>
      </c>
      <c r="S255" s="57" t="s">
        <v>1697</v>
      </c>
      <c r="T255" s="4"/>
      <c r="U255" s="4"/>
      <c r="V255" s="4"/>
      <c r="W255" s="4"/>
    </row>
    <row r="256" spans="1:23" ht="44.25" customHeight="1" outlineLevel="3">
      <c r="A256" s="72" t="s">
        <v>1862</v>
      </c>
      <c r="B256" s="334" t="s">
        <v>365</v>
      </c>
      <c r="C256" s="334"/>
      <c r="D256" s="334"/>
      <c r="E256" s="334"/>
      <c r="F256" s="334"/>
      <c r="G256" s="334"/>
      <c r="H256" s="53" t="s">
        <v>363</v>
      </c>
      <c r="I256" s="27"/>
      <c r="J256" s="79" t="s">
        <v>366</v>
      </c>
      <c r="K256" s="40"/>
      <c r="L256" s="43"/>
      <c r="M256" s="29"/>
      <c r="N256" s="29"/>
      <c r="O256" s="4" t="s">
        <v>280</v>
      </c>
      <c r="P256" s="75" t="s">
        <v>279</v>
      </c>
      <c r="Q256" s="34" t="s">
        <v>278</v>
      </c>
      <c r="R256" s="4" t="s">
        <v>1675</v>
      </c>
      <c r="S256" s="57" t="s">
        <v>1697</v>
      </c>
      <c r="T256" s="4"/>
      <c r="U256" s="4"/>
      <c r="V256" s="4"/>
      <c r="W256" s="4"/>
    </row>
    <row r="257" spans="1:23" ht="45" customHeight="1" outlineLevel="3">
      <c r="A257" s="72"/>
      <c r="B257" s="334" t="s">
        <v>367</v>
      </c>
      <c r="C257" s="343"/>
      <c r="D257" s="343"/>
      <c r="E257" s="343"/>
      <c r="F257" s="151"/>
      <c r="G257" s="151"/>
      <c r="H257" s="53" t="s">
        <v>1799</v>
      </c>
      <c r="I257" s="27"/>
      <c r="J257" s="79"/>
      <c r="K257" s="35"/>
      <c r="L257" s="29">
        <v>2321</v>
      </c>
      <c r="M257" s="41"/>
      <c r="N257" s="29"/>
      <c r="O257" s="4" t="s">
        <v>280</v>
      </c>
      <c r="P257" s="75" t="s">
        <v>279</v>
      </c>
      <c r="Q257" s="34" t="s">
        <v>278</v>
      </c>
      <c r="R257" s="4" t="s">
        <v>1675</v>
      </c>
      <c r="S257" s="57" t="s">
        <v>1697</v>
      </c>
      <c r="T257" s="4"/>
      <c r="U257" s="4"/>
      <c r="V257" s="4"/>
      <c r="W257" s="4"/>
    </row>
    <row r="258" spans="1:23" ht="47.25" customHeight="1" outlineLevel="1">
      <c r="A258" s="72" t="s">
        <v>1863</v>
      </c>
      <c r="B258" s="334" t="s">
        <v>368</v>
      </c>
      <c r="C258" s="334"/>
      <c r="D258" s="334"/>
      <c r="E258" s="334"/>
      <c r="F258" s="334"/>
      <c r="G258" s="334"/>
      <c r="H258" s="53" t="s">
        <v>369</v>
      </c>
      <c r="I258" s="36" t="s">
        <v>1248</v>
      </c>
      <c r="J258" s="79" t="s">
        <v>370</v>
      </c>
      <c r="K258" s="35"/>
      <c r="L258" s="62"/>
      <c r="M258" s="62"/>
      <c r="N258" s="45"/>
      <c r="O258" s="4" t="s">
        <v>280</v>
      </c>
      <c r="P258" s="75" t="s">
        <v>279</v>
      </c>
      <c r="Q258" s="34" t="s">
        <v>278</v>
      </c>
      <c r="R258" s="4" t="s">
        <v>1675</v>
      </c>
      <c r="S258" s="4"/>
      <c r="T258" s="4"/>
      <c r="U258" s="4"/>
      <c r="V258" s="4"/>
      <c r="W258" s="4" t="s">
        <v>221</v>
      </c>
    </row>
    <row r="259" spans="1:23" ht="45" customHeight="1" outlineLevel="1">
      <c r="A259" s="72" t="s">
        <v>1864</v>
      </c>
      <c r="B259" s="334" t="s">
        <v>263</v>
      </c>
      <c r="C259" s="334"/>
      <c r="D259" s="334"/>
      <c r="E259" s="334"/>
      <c r="F259" s="334"/>
      <c r="G259" s="334"/>
      <c r="H259" s="53" t="s">
        <v>369</v>
      </c>
      <c r="I259" s="36" t="s">
        <v>1248</v>
      </c>
      <c r="J259" s="79" t="s">
        <v>371</v>
      </c>
      <c r="K259" s="35"/>
      <c r="L259" s="62"/>
      <c r="M259" s="62"/>
      <c r="N259" s="45"/>
      <c r="O259" s="4" t="s">
        <v>280</v>
      </c>
      <c r="P259" s="75" t="s">
        <v>279</v>
      </c>
      <c r="Q259" s="34" t="s">
        <v>278</v>
      </c>
      <c r="R259" s="4" t="s">
        <v>1675</v>
      </c>
      <c r="S259" s="4"/>
      <c r="T259" s="4"/>
      <c r="U259" s="4"/>
      <c r="V259" s="4"/>
      <c r="W259" s="4" t="s">
        <v>221</v>
      </c>
    </row>
    <row r="260" spans="1:23" ht="45.75" customHeight="1" outlineLevel="1">
      <c r="A260" s="72" t="s">
        <v>1865</v>
      </c>
      <c r="B260" s="334" t="s">
        <v>372</v>
      </c>
      <c r="C260" s="334"/>
      <c r="D260" s="334"/>
      <c r="E260" s="334"/>
      <c r="F260" s="334"/>
      <c r="G260" s="334"/>
      <c r="H260" s="53" t="s">
        <v>369</v>
      </c>
      <c r="I260" s="36" t="s">
        <v>1248</v>
      </c>
      <c r="J260" s="79" t="s">
        <v>373</v>
      </c>
      <c r="K260" s="35"/>
      <c r="L260" s="62"/>
      <c r="M260" s="62"/>
      <c r="N260" s="45"/>
      <c r="O260" s="4" t="s">
        <v>280</v>
      </c>
      <c r="P260" s="75" t="s">
        <v>279</v>
      </c>
      <c r="Q260" s="34" t="s">
        <v>278</v>
      </c>
      <c r="R260" s="4" t="s">
        <v>1675</v>
      </c>
      <c r="S260" s="4"/>
      <c r="T260" s="4"/>
      <c r="U260" s="4"/>
      <c r="V260" s="4"/>
      <c r="W260" s="4" t="s">
        <v>221</v>
      </c>
    </row>
    <row r="261" spans="1:23" ht="43.5" customHeight="1" outlineLevel="3">
      <c r="A261" s="72" t="s">
        <v>1866</v>
      </c>
      <c r="B261" s="334" t="s">
        <v>374</v>
      </c>
      <c r="C261" s="343"/>
      <c r="D261" s="343"/>
      <c r="E261" s="343"/>
      <c r="F261" s="151"/>
      <c r="G261" s="151"/>
      <c r="H261" s="53" t="s">
        <v>1800</v>
      </c>
      <c r="I261" s="27"/>
      <c r="J261" s="79" t="s">
        <v>375</v>
      </c>
      <c r="K261" s="40"/>
      <c r="L261" s="43"/>
      <c r="M261" s="41"/>
      <c r="N261" s="29"/>
      <c r="O261" s="4" t="s">
        <v>280</v>
      </c>
      <c r="P261" s="75" t="s">
        <v>279</v>
      </c>
      <c r="Q261" s="34" t="s">
        <v>278</v>
      </c>
      <c r="R261" s="4" t="s">
        <v>1675</v>
      </c>
      <c r="S261" s="4"/>
      <c r="T261" s="4"/>
      <c r="U261" s="4"/>
      <c r="V261" s="4"/>
      <c r="W261" s="4"/>
    </row>
    <row r="262" spans="1:23" ht="42.75" customHeight="1" outlineLevel="3">
      <c r="A262" s="72" t="s">
        <v>1867</v>
      </c>
      <c r="B262" s="334" t="s">
        <v>376</v>
      </c>
      <c r="C262" s="343"/>
      <c r="D262" s="343"/>
      <c r="E262" s="343"/>
      <c r="F262" s="151"/>
      <c r="G262" s="151"/>
      <c r="H262" s="53" t="s">
        <v>1800</v>
      </c>
      <c r="I262" s="27"/>
      <c r="J262" s="79" t="s">
        <v>377</v>
      </c>
      <c r="K262" s="40"/>
      <c r="L262" s="43"/>
      <c r="M262" s="41"/>
      <c r="N262" s="29"/>
      <c r="O262" s="4" t="s">
        <v>280</v>
      </c>
      <c r="P262" s="75" t="s">
        <v>279</v>
      </c>
      <c r="Q262" s="34" t="s">
        <v>278</v>
      </c>
      <c r="R262" s="4" t="s">
        <v>1675</v>
      </c>
      <c r="S262" s="4"/>
      <c r="T262" s="4"/>
      <c r="U262" s="4"/>
      <c r="V262" s="4"/>
      <c r="W262" s="4" t="s">
        <v>221</v>
      </c>
    </row>
    <row r="263" spans="1:23" ht="44.25" customHeight="1" outlineLevel="3">
      <c r="A263" s="72" t="s">
        <v>1868</v>
      </c>
      <c r="B263" s="334" t="s">
        <v>1803</v>
      </c>
      <c r="C263" s="343"/>
      <c r="D263" s="343"/>
      <c r="E263" s="343"/>
      <c r="F263" s="151"/>
      <c r="G263" s="151"/>
      <c r="H263" s="53" t="s">
        <v>1800</v>
      </c>
      <c r="I263" s="27"/>
      <c r="J263" s="79" t="s">
        <v>378</v>
      </c>
      <c r="K263" s="40"/>
      <c r="L263" s="43"/>
      <c r="M263" s="41"/>
      <c r="N263" s="29"/>
      <c r="O263" s="4" t="s">
        <v>280</v>
      </c>
      <c r="P263" s="75" t="s">
        <v>279</v>
      </c>
      <c r="Q263" s="34" t="s">
        <v>278</v>
      </c>
      <c r="R263" s="4" t="s">
        <v>1675</v>
      </c>
      <c r="S263" s="4"/>
      <c r="T263" s="4"/>
      <c r="U263" s="4"/>
      <c r="V263" s="4"/>
      <c r="W263" s="4" t="s">
        <v>221</v>
      </c>
    </row>
    <row r="264" spans="1:23" ht="21" customHeight="1" outlineLevel="3">
      <c r="A264" s="72"/>
      <c r="B264" s="328" t="s">
        <v>1322</v>
      </c>
      <c r="C264" s="328"/>
      <c r="D264" s="328"/>
      <c r="E264" s="328"/>
      <c r="F264" s="155"/>
      <c r="G264" s="150"/>
      <c r="H264" s="31"/>
      <c r="I264" s="4"/>
      <c r="J264" s="79"/>
      <c r="K264" s="4"/>
      <c r="L264" s="78">
        <f>SUM(L248:L263)</f>
        <v>539739</v>
      </c>
      <c r="M264" s="78">
        <f>SUM(M248:M263)</f>
        <v>274207.19</v>
      </c>
      <c r="N264" s="4"/>
      <c r="O264" s="4"/>
      <c r="P264" s="75"/>
      <c r="Q264" s="34"/>
      <c r="R264" s="4"/>
      <c r="S264" s="57"/>
      <c r="T264" s="4"/>
      <c r="U264" s="4"/>
      <c r="V264" s="34"/>
      <c r="W264" s="34"/>
    </row>
    <row r="265" spans="1:23" ht="27" customHeight="1" outlineLevel="3">
      <c r="A265" s="72"/>
      <c r="B265" s="341" t="s">
        <v>1804</v>
      </c>
      <c r="C265" s="342"/>
      <c r="D265" s="342"/>
      <c r="E265" s="342"/>
      <c r="F265" s="155"/>
      <c r="G265" s="150"/>
      <c r="H265" s="53"/>
      <c r="I265" s="4"/>
      <c r="J265" s="34"/>
      <c r="K265" s="4"/>
      <c r="L265" s="4"/>
      <c r="M265" s="4"/>
      <c r="N265" s="4"/>
      <c r="O265" s="4"/>
      <c r="P265" s="75"/>
      <c r="Q265" s="34"/>
      <c r="R265" s="4"/>
      <c r="S265" s="57"/>
      <c r="T265" s="55"/>
      <c r="U265" s="4"/>
      <c r="V265" s="4"/>
      <c r="W265" s="4"/>
    </row>
    <row r="266" spans="1:23" ht="36" customHeight="1" outlineLevel="3">
      <c r="A266" s="72" t="s">
        <v>1423</v>
      </c>
      <c r="B266" s="339" t="s">
        <v>1703</v>
      </c>
      <c r="C266" s="340"/>
      <c r="D266" s="340"/>
      <c r="E266" s="340"/>
      <c r="F266" s="155"/>
      <c r="G266" s="150"/>
      <c r="H266" s="53" t="s">
        <v>1805</v>
      </c>
      <c r="I266" s="4"/>
      <c r="J266" s="34" t="s">
        <v>1712</v>
      </c>
      <c r="K266" s="4">
        <v>18.7</v>
      </c>
      <c r="L266" s="4">
        <v>2528</v>
      </c>
      <c r="M266" s="4">
        <v>2528</v>
      </c>
      <c r="N266" s="4">
        <v>2528</v>
      </c>
      <c r="O266" s="4" t="s">
        <v>1642</v>
      </c>
      <c r="P266" s="34" t="s">
        <v>1643</v>
      </c>
      <c r="Q266" s="34" t="s">
        <v>285</v>
      </c>
      <c r="R266" s="4" t="s">
        <v>1675</v>
      </c>
      <c r="S266" s="57" t="s">
        <v>1697</v>
      </c>
      <c r="T266" s="55" t="s">
        <v>1697</v>
      </c>
      <c r="U266" s="4"/>
      <c r="V266" s="4" t="s">
        <v>1716</v>
      </c>
      <c r="W266" s="4"/>
    </row>
    <row r="267" spans="1:23" ht="46.5" customHeight="1" outlineLevel="3">
      <c r="A267" s="72" t="s">
        <v>1856</v>
      </c>
      <c r="B267" s="334" t="s">
        <v>1551</v>
      </c>
      <c r="C267" s="337"/>
      <c r="D267" s="337"/>
      <c r="E267" s="337"/>
      <c r="F267" s="155"/>
      <c r="G267" s="150"/>
      <c r="H267" s="53" t="s">
        <v>1806</v>
      </c>
      <c r="I267" s="4"/>
      <c r="J267" s="34" t="s">
        <v>1677</v>
      </c>
      <c r="K267" s="4">
        <v>42.9</v>
      </c>
      <c r="L267" s="4">
        <v>44116</v>
      </c>
      <c r="M267" s="4">
        <v>44116</v>
      </c>
      <c r="N267" s="4">
        <v>44116</v>
      </c>
      <c r="O267" s="4" t="s">
        <v>280</v>
      </c>
      <c r="P267" s="75" t="s">
        <v>279</v>
      </c>
      <c r="Q267" s="34" t="s">
        <v>278</v>
      </c>
      <c r="R267" s="4" t="s">
        <v>1675</v>
      </c>
      <c r="S267" s="57" t="s">
        <v>1697</v>
      </c>
      <c r="T267" s="55" t="s">
        <v>1697</v>
      </c>
      <c r="U267" s="55" t="s">
        <v>1697</v>
      </c>
      <c r="V267" s="56" t="s">
        <v>1717</v>
      </c>
      <c r="W267" s="4"/>
    </row>
    <row r="268" spans="1:23" ht="57" customHeight="1" outlineLevel="3">
      <c r="A268" s="72" t="s">
        <v>1857</v>
      </c>
      <c r="B268" s="339" t="s">
        <v>1704</v>
      </c>
      <c r="C268" s="340"/>
      <c r="D268" s="340"/>
      <c r="E268" s="340"/>
      <c r="F268" s="155"/>
      <c r="G268" s="150"/>
      <c r="H268" s="53" t="s">
        <v>1807</v>
      </c>
      <c r="I268" s="4"/>
      <c r="J268" s="34" t="s">
        <v>1718</v>
      </c>
      <c r="K268" s="4">
        <v>24.7</v>
      </c>
      <c r="L268" s="4">
        <v>3781.54</v>
      </c>
      <c r="M268" s="4">
        <v>3781.54</v>
      </c>
      <c r="N268" s="4">
        <v>3919</v>
      </c>
      <c r="O268" s="4" t="s">
        <v>1642</v>
      </c>
      <c r="P268" s="34" t="s">
        <v>1643</v>
      </c>
      <c r="Q268" s="34" t="s">
        <v>285</v>
      </c>
      <c r="R268" s="34" t="s">
        <v>1728</v>
      </c>
      <c r="S268" s="57" t="s">
        <v>1697</v>
      </c>
      <c r="T268" s="55" t="s">
        <v>1697</v>
      </c>
      <c r="U268" s="55" t="s">
        <v>1697</v>
      </c>
      <c r="V268" s="55" t="s">
        <v>379</v>
      </c>
      <c r="W268" s="56" t="s">
        <v>1719</v>
      </c>
    </row>
    <row r="269" spans="1:23" ht="48" customHeight="1" outlineLevel="3">
      <c r="A269" s="72" t="s">
        <v>1858</v>
      </c>
      <c r="B269" s="334" t="s">
        <v>1722</v>
      </c>
      <c r="C269" s="337"/>
      <c r="D269" s="337"/>
      <c r="E269" s="337"/>
      <c r="F269" s="155"/>
      <c r="G269" s="150"/>
      <c r="H269" s="53" t="s">
        <v>1808</v>
      </c>
      <c r="I269" s="4"/>
      <c r="J269" s="34" t="s">
        <v>1678</v>
      </c>
      <c r="K269" s="4">
        <v>27.4</v>
      </c>
      <c r="L269" s="38">
        <v>13400</v>
      </c>
      <c r="M269" s="4">
        <v>13400</v>
      </c>
      <c r="N269" s="4">
        <v>4007</v>
      </c>
      <c r="O269" s="4" t="s">
        <v>280</v>
      </c>
      <c r="P269" s="75" t="s">
        <v>279</v>
      </c>
      <c r="Q269" s="34" t="s">
        <v>278</v>
      </c>
      <c r="R269" s="4" t="s">
        <v>1644</v>
      </c>
      <c r="S269" s="57" t="s">
        <v>1697</v>
      </c>
      <c r="T269" s="55" t="s">
        <v>1697</v>
      </c>
      <c r="U269" s="4"/>
      <c r="V269" s="4"/>
      <c r="W269" s="4"/>
    </row>
    <row r="270" spans="1:23" ht="47.25" customHeight="1" outlineLevel="3">
      <c r="A270" s="72" t="s">
        <v>1859</v>
      </c>
      <c r="B270" s="339" t="s">
        <v>1552</v>
      </c>
      <c r="C270" s="340"/>
      <c r="D270" s="340"/>
      <c r="E270" s="340"/>
      <c r="F270" s="155"/>
      <c r="G270" s="150"/>
      <c r="H270" s="53" t="s">
        <v>1809</v>
      </c>
      <c r="I270" s="4"/>
      <c r="J270" s="34" t="s">
        <v>1679</v>
      </c>
      <c r="K270" s="4">
        <v>24.7</v>
      </c>
      <c r="L270" s="4">
        <v>67896.39</v>
      </c>
      <c r="M270" s="54">
        <v>67896.39</v>
      </c>
      <c r="N270" s="34">
        <v>2690</v>
      </c>
      <c r="O270" s="4" t="s">
        <v>1642</v>
      </c>
      <c r="P270" s="34" t="s">
        <v>1643</v>
      </c>
      <c r="Q270" s="34" t="s">
        <v>285</v>
      </c>
      <c r="R270" s="4" t="s">
        <v>1644</v>
      </c>
      <c r="S270" s="57" t="s">
        <v>1697</v>
      </c>
      <c r="T270" s="55" t="s">
        <v>1697</v>
      </c>
      <c r="U270" s="37" t="s">
        <v>1607</v>
      </c>
      <c r="V270" s="4"/>
      <c r="W270" s="34" t="s">
        <v>1720</v>
      </c>
    </row>
    <row r="271" spans="1:23" ht="47.25" customHeight="1" outlineLevel="3">
      <c r="A271" s="72" t="s">
        <v>1860</v>
      </c>
      <c r="B271" s="339" t="s">
        <v>1721</v>
      </c>
      <c r="C271" s="340"/>
      <c r="D271" s="340"/>
      <c r="E271" s="340"/>
      <c r="F271" s="155"/>
      <c r="G271" s="150"/>
      <c r="H271" s="53" t="s">
        <v>1810</v>
      </c>
      <c r="I271" s="4"/>
      <c r="J271" s="34" t="s">
        <v>1680</v>
      </c>
      <c r="K271" s="4">
        <v>23.4</v>
      </c>
      <c r="L271" s="4">
        <v>32941.17</v>
      </c>
      <c r="M271" s="4">
        <v>32941.17</v>
      </c>
      <c r="N271" s="4">
        <v>2775</v>
      </c>
      <c r="O271" s="4" t="s">
        <v>1642</v>
      </c>
      <c r="P271" s="34" t="s">
        <v>1643</v>
      </c>
      <c r="Q271" s="34" t="s">
        <v>285</v>
      </c>
      <c r="R271" s="4" t="s">
        <v>1675</v>
      </c>
      <c r="S271" s="57" t="s">
        <v>1697</v>
      </c>
      <c r="T271" s="55" t="s">
        <v>1697</v>
      </c>
      <c r="U271" s="4"/>
      <c r="V271" s="34" t="s">
        <v>1723</v>
      </c>
      <c r="W271" s="4"/>
    </row>
    <row r="272" spans="1:22" ht="43.5" customHeight="1" outlineLevel="3">
      <c r="A272" s="72" t="s">
        <v>1861</v>
      </c>
      <c r="B272" s="334" t="s">
        <v>380</v>
      </c>
      <c r="C272" s="337"/>
      <c r="D272" s="337"/>
      <c r="E272" s="337"/>
      <c r="F272" s="155"/>
      <c r="G272" s="150"/>
      <c r="H272" s="53" t="s">
        <v>1811</v>
      </c>
      <c r="I272" s="4"/>
      <c r="J272" s="34" t="s">
        <v>1681</v>
      </c>
      <c r="K272" s="4">
        <v>25.1</v>
      </c>
      <c r="L272" s="4">
        <v>10004.82</v>
      </c>
      <c r="M272" s="4">
        <v>10004.82</v>
      </c>
      <c r="N272" s="4">
        <v>4300</v>
      </c>
      <c r="O272" s="4" t="s">
        <v>280</v>
      </c>
      <c r="P272" s="75" t="s">
        <v>279</v>
      </c>
      <c r="Q272" s="34" t="s">
        <v>278</v>
      </c>
      <c r="R272" s="4" t="s">
        <v>1675</v>
      </c>
      <c r="S272" s="57" t="s">
        <v>1697</v>
      </c>
      <c r="T272" s="55" t="s">
        <v>1697</v>
      </c>
      <c r="U272" s="4"/>
      <c r="V272" s="4"/>
    </row>
    <row r="273" spans="1:23" ht="48.75" customHeight="1" outlineLevel="3">
      <c r="A273" s="72" t="s">
        <v>1862</v>
      </c>
      <c r="B273" s="339" t="s">
        <v>1724</v>
      </c>
      <c r="C273" s="340"/>
      <c r="D273" s="340"/>
      <c r="E273" s="340"/>
      <c r="F273" s="155"/>
      <c r="G273" s="150"/>
      <c r="H273" s="53" t="s">
        <v>1812</v>
      </c>
      <c r="I273" s="4"/>
      <c r="J273" s="34" t="s">
        <v>1682</v>
      </c>
      <c r="K273" s="4">
        <v>20.9</v>
      </c>
      <c r="L273" s="59">
        <v>13400</v>
      </c>
      <c r="M273" s="4">
        <v>13400</v>
      </c>
      <c r="N273" s="4">
        <v>3466</v>
      </c>
      <c r="O273" s="4" t="s">
        <v>1642</v>
      </c>
      <c r="P273" s="34" t="s">
        <v>1643</v>
      </c>
      <c r="Q273" s="34" t="s">
        <v>278</v>
      </c>
      <c r="R273" s="4" t="s">
        <v>1675</v>
      </c>
      <c r="S273" s="57" t="s">
        <v>1697</v>
      </c>
      <c r="T273" s="55" t="s">
        <v>1697</v>
      </c>
      <c r="U273" s="4"/>
      <c r="V273" s="4"/>
      <c r="W273" s="4"/>
    </row>
    <row r="274" spans="1:23" ht="57.75" customHeight="1" outlineLevel="3">
      <c r="A274" s="72" t="s">
        <v>1863</v>
      </c>
      <c r="B274" s="334" t="s">
        <v>1553</v>
      </c>
      <c r="C274" s="337"/>
      <c r="D274" s="337"/>
      <c r="E274" s="337"/>
      <c r="F274" s="155"/>
      <c r="G274" s="150"/>
      <c r="H274" s="53" t="s">
        <v>1813</v>
      </c>
      <c r="I274" s="4"/>
      <c r="J274" s="34" t="s">
        <v>1683</v>
      </c>
      <c r="K274" s="4">
        <v>14.7</v>
      </c>
      <c r="L274" s="38">
        <v>213132</v>
      </c>
      <c r="M274" s="34">
        <v>13400</v>
      </c>
      <c r="N274" s="4">
        <v>3505</v>
      </c>
      <c r="O274" s="4" t="s">
        <v>280</v>
      </c>
      <c r="P274" s="75" t="s">
        <v>279</v>
      </c>
      <c r="Q274" s="34" t="s">
        <v>278</v>
      </c>
      <c r="R274" s="4" t="s">
        <v>1675</v>
      </c>
      <c r="S274" s="57" t="s">
        <v>1697</v>
      </c>
      <c r="T274" s="55" t="s">
        <v>1697</v>
      </c>
      <c r="U274" s="4"/>
      <c r="V274" s="4"/>
      <c r="W274" s="34" t="s">
        <v>1814</v>
      </c>
    </row>
    <row r="275" spans="1:23" ht="48.75" customHeight="1" outlineLevel="3">
      <c r="A275" s="72" t="s">
        <v>1864</v>
      </c>
      <c r="B275" s="339" t="s">
        <v>1725</v>
      </c>
      <c r="C275" s="340"/>
      <c r="D275" s="340"/>
      <c r="E275" s="340"/>
      <c r="F275" s="155"/>
      <c r="G275" s="150"/>
      <c r="H275" s="53" t="s">
        <v>1815</v>
      </c>
      <c r="I275" s="4"/>
      <c r="J275" s="34" t="s">
        <v>1684</v>
      </c>
      <c r="K275" s="4">
        <v>24.4</v>
      </c>
      <c r="L275" s="4">
        <v>2312.56</v>
      </c>
      <c r="M275" s="4">
        <v>2312.56</v>
      </c>
      <c r="N275" s="4">
        <v>3487</v>
      </c>
      <c r="O275" s="4" t="s">
        <v>1642</v>
      </c>
      <c r="P275" s="34" t="s">
        <v>1643</v>
      </c>
      <c r="Q275" s="34" t="s">
        <v>285</v>
      </c>
      <c r="R275" s="4" t="s">
        <v>1675</v>
      </c>
      <c r="S275" s="57" t="s">
        <v>1697</v>
      </c>
      <c r="T275" s="55" t="s">
        <v>1697</v>
      </c>
      <c r="U275" s="4"/>
      <c r="V275" s="4"/>
      <c r="W275" s="4" t="s">
        <v>1726</v>
      </c>
    </row>
    <row r="276" spans="1:23" ht="48" customHeight="1" outlineLevel="3">
      <c r="A276" s="72" t="s">
        <v>1865</v>
      </c>
      <c r="B276" s="334" t="s">
        <v>1727</v>
      </c>
      <c r="C276" s="337"/>
      <c r="D276" s="337"/>
      <c r="E276" s="337"/>
      <c r="F276" s="155"/>
      <c r="G276" s="150"/>
      <c r="H276" s="53" t="s">
        <v>1815</v>
      </c>
      <c r="I276" s="4"/>
      <c r="J276" s="34" t="s">
        <v>1685</v>
      </c>
      <c r="K276" s="4">
        <v>15.8</v>
      </c>
      <c r="L276" s="4">
        <v>12312.56</v>
      </c>
      <c r="M276" s="4">
        <v>12312.56</v>
      </c>
      <c r="N276" s="4">
        <v>1397</v>
      </c>
      <c r="O276" s="4" t="s">
        <v>280</v>
      </c>
      <c r="P276" s="75" t="s">
        <v>279</v>
      </c>
      <c r="Q276" s="34" t="s">
        <v>278</v>
      </c>
      <c r="R276" s="4" t="s">
        <v>1675</v>
      </c>
      <c r="S276" s="57" t="s">
        <v>1697</v>
      </c>
      <c r="T276" s="55" t="s">
        <v>1697</v>
      </c>
      <c r="U276" s="4"/>
      <c r="V276" s="4"/>
      <c r="W276" s="4"/>
    </row>
    <row r="277" spans="1:23" ht="58.5" customHeight="1" outlineLevel="3">
      <c r="A277" s="72" t="s">
        <v>1866</v>
      </c>
      <c r="B277" s="339" t="s">
        <v>1705</v>
      </c>
      <c r="C277" s="340"/>
      <c r="D277" s="340"/>
      <c r="E277" s="340"/>
      <c r="F277" s="155"/>
      <c r="G277" s="150"/>
      <c r="H277" s="53" t="s">
        <v>1816</v>
      </c>
      <c r="I277" s="4"/>
      <c r="J277" s="34"/>
      <c r="K277" s="4">
        <v>19.5</v>
      </c>
      <c r="L277" s="38">
        <v>7341.4</v>
      </c>
      <c r="M277" s="51">
        <v>1674.12</v>
      </c>
      <c r="N277" s="51">
        <v>2467</v>
      </c>
      <c r="O277" s="4" t="s">
        <v>1642</v>
      </c>
      <c r="P277" s="34" t="s">
        <v>1643</v>
      </c>
      <c r="Q277" s="34" t="s">
        <v>285</v>
      </c>
      <c r="R277" s="34" t="s">
        <v>381</v>
      </c>
      <c r="S277" s="57" t="s">
        <v>1697</v>
      </c>
      <c r="T277" s="4"/>
      <c r="U277" s="55" t="s">
        <v>1697</v>
      </c>
      <c r="V277" s="37" t="s">
        <v>1607</v>
      </c>
      <c r="W277" s="4"/>
    </row>
    <row r="278" spans="1:23" ht="48" customHeight="1" outlineLevel="3">
      <c r="A278" s="72" t="s">
        <v>1867</v>
      </c>
      <c r="B278" s="334" t="s">
        <v>1702</v>
      </c>
      <c r="C278" s="337"/>
      <c r="D278" s="337"/>
      <c r="E278" s="337"/>
      <c r="F278" s="155"/>
      <c r="G278" s="150"/>
      <c r="H278" s="53" t="s">
        <v>1817</v>
      </c>
      <c r="I278" s="4"/>
      <c r="J278" s="34"/>
      <c r="K278" s="4"/>
      <c r="L278" s="38">
        <v>111588.83</v>
      </c>
      <c r="M278" s="54">
        <v>1586.25</v>
      </c>
      <c r="N278" s="4"/>
      <c r="O278" s="4" t="s">
        <v>280</v>
      </c>
      <c r="P278" s="75" t="s">
        <v>279</v>
      </c>
      <c r="Q278" s="34" t="s">
        <v>278</v>
      </c>
      <c r="R278" s="4" t="s">
        <v>1675</v>
      </c>
      <c r="S278" s="57"/>
      <c r="T278" s="4"/>
      <c r="U278" s="4"/>
      <c r="V278" s="37" t="s">
        <v>1607</v>
      </c>
      <c r="W278" s="4"/>
    </row>
    <row r="279" spans="1:23" ht="48" customHeight="1" outlineLevel="3">
      <c r="A279" s="72" t="s">
        <v>1868</v>
      </c>
      <c r="B279" s="334" t="s">
        <v>1729</v>
      </c>
      <c r="C279" s="337"/>
      <c r="D279" s="337"/>
      <c r="E279" s="337"/>
      <c r="F279" s="155"/>
      <c r="G279" s="150"/>
      <c r="H279" s="53" t="s">
        <v>1818</v>
      </c>
      <c r="I279" s="4"/>
      <c r="J279" s="34"/>
      <c r="K279" s="4">
        <v>10</v>
      </c>
      <c r="L279" s="38">
        <v>27979.74</v>
      </c>
      <c r="M279" s="38">
        <v>27979.74</v>
      </c>
      <c r="N279" s="4"/>
      <c r="O279" s="4" t="s">
        <v>280</v>
      </c>
      <c r="P279" s="75" t="s">
        <v>279</v>
      </c>
      <c r="Q279" s="34" t="s">
        <v>278</v>
      </c>
      <c r="R279" s="4" t="s">
        <v>1675</v>
      </c>
      <c r="S279" s="57"/>
      <c r="T279" s="4"/>
      <c r="U279" s="4"/>
      <c r="V279" s="4"/>
      <c r="W279" s="4"/>
    </row>
    <row r="280" spans="1:23" ht="48" customHeight="1" outlineLevel="3">
      <c r="A280" s="72" t="s">
        <v>1869</v>
      </c>
      <c r="B280" s="334" t="s">
        <v>1691</v>
      </c>
      <c r="C280" s="337"/>
      <c r="D280" s="337"/>
      <c r="E280" s="337"/>
      <c r="F280" s="155"/>
      <c r="G280" s="150"/>
      <c r="H280" s="53" t="s">
        <v>1839</v>
      </c>
      <c r="I280" s="4"/>
      <c r="J280" s="34" t="s">
        <v>382</v>
      </c>
      <c r="K280" s="4"/>
      <c r="L280" s="38">
        <v>7341.43</v>
      </c>
      <c r="M280" s="37">
        <v>793.12</v>
      </c>
      <c r="N280" s="4"/>
      <c r="O280" s="4" t="s">
        <v>280</v>
      </c>
      <c r="P280" s="75" t="s">
        <v>279</v>
      </c>
      <c r="Q280" s="34" t="s">
        <v>278</v>
      </c>
      <c r="R280" s="4" t="s">
        <v>1675</v>
      </c>
      <c r="S280" s="57"/>
      <c r="T280" s="4"/>
      <c r="U280" s="4"/>
      <c r="V280" s="4" t="s">
        <v>383</v>
      </c>
      <c r="W280" s="4"/>
    </row>
    <row r="281" spans="1:23" ht="46.5" customHeight="1" outlineLevel="3">
      <c r="A281" s="72" t="s">
        <v>1870</v>
      </c>
      <c r="B281" s="334" t="s">
        <v>1554</v>
      </c>
      <c r="C281" s="337"/>
      <c r="D281" s="337"/>
      <c r="E281" s="337"/>
      <c r="F281" s="151"/>
      <c r="G281" s="151"/>
      <c r="H281" s="31" t="s">
        <v>1840</v>
      </c>
      <c r="I281" s="27"/>
      <c r="J281" s="50" t="s">
        <v>1693</v>
      </c>
      <c r="K281" s="40"/>
      <c r="L281" s="29"/>
      <c r="M281" s="29"/>
      <c r="N281" s="29"/>
      <c r="O281" s="4" t="s">
        <v>280</v>
      </c>
      <c r="P281" s="75" t="s">
        <v>279</v>
      </c>
      <c r="Q281" s="34" t="s">
        <v>278</v>
      </c>
      <c r="R281" s="4" t="s">
        <v>1675</v>
      </c>
      <c r="S281" s="4"/>
      <c r="T281" s="4"/>
      <c r="U281" s="4"/>
      <c r="V281" s="4"/>
      <c r="W281" s="4"/>
    </row>
    <row r="282" spans="1:23" ht="38.25" customHeight="1" outlineLevel="3">
      <c r="A282" s="72" t="s">
        <v>1871</v>
      </c>
      <c r="B282" s="334" t="s">
        <v>1554</v>
      </c>
      <c r="C282" s="337"/>
      <c r="D282" s="337"/>
      <c r="E282" s="337"/>
      <c r="F282" s="151"/>
      <c r="G282" s="151"/>
      <c r="H282" s="31" t="s">
        <v>1841</v>
      </c>
      <c r="I282" s="27"/>
      <c r="J282" s="50" t="s">
        <v>1694</v>
      </c>
      <c r="K282" s="40"/>
      <c r="L282" s="29"/>
      <c r="M282" s="29"/>
      <c r="N282" s="29"/>
      <c r="O282" s="4" t="s">
        <v>280</v>
      </c>
      <c r="P282" s="75" t="s">
        <v>279</v>
      </c>
      <c r="Q282" s="34" t="s">
        <v>278</v>
      </c>
      <c r="R282" s="4" t="s">
        <v>1675</v>
      </c>
      <c r="S282" s="4"/>
      <c r="T282" s="4"/>
      <c r="U282" s="4"/>
      <c r="V282" s="4"/>
      <c r="W282" s="4"/>
    </row>
    <row r="283" spans="1:23" ht="36.75" customHeight="1" outlineLevel="3">
      <c r="A283" s="72" t="s">
        <v>1872</v>
      </c>
      <c r="B283" s="334" t="s">
        <v>1554</v>
      </c>
      <c r="C283" s="337"/>
      <c r="D283" s="337"/>
      <c r="E283" s="337"/>
      <c r="F283" s="151"/>
      <c r="G283" s="151"/>
      <c r="H283" s="31" t="s">
        <v>1842</v>
      </c>
      <c r="I283" s="27"/>
      <c r="J283" s="50" t="s">
        <v>1695</v>
      </c>
      <c r="K283" s="40"/>
      <c r="L283" s="29"/>
      <c r="M283" s="29"/>
      <c r="N283" s="29"/>
      <c r="O283" s="4" t="s">
        <v>280</v>
      </c>
      <c r="P283" s="75" t="s">
        <v>279</v>
      </c>
      <c r="Q283" s="34" t="s">
        <v>278</v>
      </c>
      <c r="R283" s="4" t="s">
        <v>1675</v>
      </c>
      <c r="S283" s="4"/>
      <c r="T283" s="4"/>
      <c r="U283" s="4"/>
      <c r="V283" s="4"/>
      <c r="W283" s="4"/>
    </row>
    <row r="284" spans="1:23" ht="49.5" customHeight="1" outlineLevel="3">
      <c r="A284" s="72" t="s">
        <v>1873</v>
      </c>
      <c r="B284" s="334" t="s">
        <v>1554</v>
      </c>
      <c r="C284" s="337"/>
      <c r="D284" s="337"/>
      <c r="E284" s="337"/>
      <c r="F284" s="151"/>
      <c r="G284" s="151"/>
      <c r="H284" s="31" t="s">
        <v>1843</v>
      </c>
      <c r="I284" s="27"/>
      <c r="J284" s="50"/>
      <c r="K284" s="40"/>
      <c r="L284" s="29"/>
      <c r="M284" s="41"/>
      <c r="N284" s="29"/>
      <c r="O284" s="4" t="s">
        <v>280</v>
      </c>
      <c r="P284" s="75" t="s">
        <v>279</v>
      </c>
      <c r="Q284" s="34" t="s">
        <v>278</v>
      </c>
      <c r="R284" s="4" t="s">
        <v>1675</v>
      </c>
      <c r="S284" s="4"/>
      <c r="T284" s="4"/>
      <c r="U284" s="4"/>
      <c r="V284" s="4"/>
      <c r="W284" s="4"/>
    </row>
    <row r="285" spans="1:23" ht="48" customHeight="1" outlineLevel="3">
      <c r="A285" s="72"/>
      <c r="B285" s="334" t="s">
        <v>384</v>
      </c>
      <c r="C285" s="337"/>
      <c r="D285" s="337"/>
      <c r="E285" s="337"/>
      <c r="F285" s="155"/>
      <c r="G285" s="150"/>
      <c r="H285" s="53" t="s">
        <v>385</v>
      </c>
      <c r="I285" s="4"/>
      <c r="J285" s="34"/>
      <c r="K285" s="4"/>
      <c r="L285" s="38"/>
      <c r="M285" s="37"/>
      <c r="N285" s="4"/>
      <c r="O285" s="4" t="s">
        <v>280</v>
      </c>
      <c r="P285" s="75" t="s">
        <v>279</v>
      </c>
      <c r="Q285" s="34" t="s">
        <v>278</v>
      </c>
      <c r="R285" s="4" t="s">
        <v>1675</v>
      </c>
      <c r="S285" s="57"/>
      <c r="T285" s="4"/>
      <c r="U285" s="4"/>
      <c r="V285" s="4" t="s">
        <v>383</v>
      </c>
      <c r="W285" s="4"/>
    </row>
    <row r="286" spans="1:23" ht="48" customHeight="1" outlineLevel="3">
      <c r="A286" s="72"/>
      <c r="B286" s="334" t="s">
        <v>386</v>
      </c>
      <c r="C286" s="337"/>
      <c r="D286" s="337"/>
      <c r="E286" s="337"/>
      <c r="F286" s="155"/>
      <c r="G286" s="150"/>
      <c r="H286" s="53" t="s">
        <v>387</v>
      </c>
      <c r="I286" s="4"/>
      <c r="J286" s="34"/>
      <c r="K286" s="4"/>
      <c r="L286" s="38"/>
      <c r="M286" s="37"/>
      <c r="N286" s="4"/>
      <c r="O286" s="4" t="s">
        <v>280</v>
      </c>
      <c r="P286" s="75" t="s">
        <v>279</v>
      </c>
      <c r="Q286" s="34" t="s">
        <v>278</v>
      </c>
      <c r="R286" s="4" t="s">
        <v>1675</v>
      </c>
      <c r="S286" s="57"/>
      <c r="T286" s="4"/>
      <c r="U286" s="4"/>
      <c r="V286" s="4" t="s">
        <v>383</v>
      </c>
      <c r="W286" s="4"/>
    </row>
    <row r="287" spans="1:23" ht="44.25" customHeight="1" outlineLevel="3">
      <c r="A287" s="167"/>
      <c r="B287" s="334" t="s">
        <v>388</v>
      </c>
      <c r="C287" s="337"/>
      <c r="D287" s="337"/>
      <c r="E287" s="337"/>
      <c r="F287" s="155"/>
      <c r="G287" s="150"/>
      <c r="H287" s="53" t="s">
        <v>389</v>
      </c>
      <c r="I287" s="4"/>
      <c r="J287" s="34"/>
      <c r="K287" s="4"/>
      <c r="L287" s="38">
        <v>851450</v>
      </c>
      <c r="M287" s="37"/>
      <c r="N287" s="4"/>
      <c r="O287" s="4" t="s">
        <v>282</v>
      </c>
      <c r="P287" s="75" t="s">
        <v>279</v>
      </c>
      <c r="Q287" s="34" t="s">
        <v>278</v>
      </c>
      <c r="R287" s="4"/>
      <c r="S287" s="57"/>
      <c r="T287" s="4"/>
      <c r="U287" s="4"/>
      <c r="V287" s="4" t="s">
        <v>390</v>
      </c>
      <c r="W287" s="4"/>
    </row>
    <row r="288" spans="1:23" ht="44.25" customHeight="1" outlineLevel="3">
      <c r="A288" s="167"/>
      <c r="B288" s="334" t="s">
        <v>391</v>
      </c>
      <c r="C288" s="337"/>
      <c r="D288" s="337"/>
      <c r="E288" s="337"/>
      <c r="F288" s="155"/>
      <c r="G288" s="150"/>
      <c r="H288" s="53" t="s">
        <v>392</v>
      </c>
      <c r="I288" s="4"/>
      <c r="J288" s="34"/>
      <c r="K288" s="4"/>
      <c r="L288" s="38">
        <v>1269913.52</v>
      </c>
      <c r="M288" s="38">
        <v>69845.22</v>
      </c>
      <c r="N288" s="4"/>
      <c r="O288" s="4" t="s">
        <v>283</v>
      </c>
      <c r="P288" s="75" t="s">
        <v>279</v>
      </c>
      <c r="Q288" s="34" t="s">
        <v>278</v>
      </c>
      <c r="R288" s="4"/>
      <c r="S288" s="57"/>
      <c r="T288" s="4"/>
      <c r="U288" s="4"/>
      <c r="V288" s="4" t="s">
        <v>390</v>
      </c>
      <c r="W288" s="4"/>
    </row>
    <row r="289" spans="1:23" ht="33.75" customHeight="1" outlineLevel="3">
      <c r="A289" s="167"/>
      <c r="B289" s="334" t="s">
        <v>393</v>
      </c>
      <c r="C289" s="337"/>
      <c r="D289" s="337"/>
      <c r="E289" s="337"/>
      <c r="F289" s="155"/>
      <c r="G289" s="150"/>
      <c r="H289" s="53" t="s">
        <v>394</v>
      </c>
      <c r="I289" s="4"/>
      <c r="J289" s="34"/>
      <c r="K289" s="4"/>
      <c r="L289" s="38">
        <v>1396904.52</v>
      </c>
      <c r="M289" s="37"/>
      <c r="N289" s="4"/>
      <c r="O289" s="4" t="s">
        <v>284</v>
      </c>
      <c r="P289" s="75" t="s">
        <v>279</v>
      </c>
      <c r="Q289" s="34" t="s">
        <v>278</v>
      </c>
      <c r="R289" s="4"/>
      <c r="S289" s="57"/>
      <c r="T289" s="4"/>
      <c r="U289" s="4"/>
      <c r="V289" s="4" t="s">
        <v>390</v>
      </c>
      <c r="W289" s="4"/>
    </row>
    <row r="290" spans="1:23" ht="21" customHeight="1" outlineLevel="3">
      <c r="A290" s="72"/>
      <c r="B290" s="328" t="s">
        <v>1322</v>
      </c>
      <c r="C290" s="328"/>
      <c r="D290" s="328"/>
      <c r="E290" s="328"/>
      <c r="F290" s="155"/>
      <c r="G290" s="150"/>
      <c r="H290" s="31"/>
      <c r="I290" s="4"/>
      <c r="J290" s="79"/>
      <c r="K290" s="4"/>
      <c r="L290" s="78">
        <f>SUM(L266:L289)</f>
        <v>4088344.48</v>
      </c>
      <c r="M290" s="78">
        <f>SUM(M266:M284)</f>
        <v>248126.26999999996</v>
      </c>
      <c r="N290" s="4"/>
      <c r="O290" s="4"/>
      <c r="P290" s="75"/>
      <c r="Q290" s="34"/>
      <c r="R290" s="4"/>
      <c r="S290" s="57"/>
      <c r="T290" s="4"/>
      <c r="U290" s="4"/>
      <c r="V290" s="34"/>
      <c r="W290" s="34"/>
    </row>
    <row r="291" spans="1:23" ht="33.75" customHeight="1" outlineLevel="3">
      <c r="A291" s="72"/>
      <c r="B291" s="338" t="s">
        <v>395</v>
      </c>
      <c r="C291" s="338"/>
      <c r="D291" s="338"/>
      <c r="E291" s="338"/>
      <c r="F291" s="338"/>
      <c r="G291" s="338"/>
      <c r="H291" s="52" t="s">
        <v>194</v>
      </c>
      <c r="I291" s="27"/>
      <c r="J291" s="40"/>
      <c r="K291" s="40"/>
      <c r="L291" s="43"/>
      <c r="M291" s="43"/>
      <c r="N291" s="29"/>
      <c r="O291" s="4"/>
      <c r="P291" s="75"/>
      <c r="Q291" s="34"/>
      <c r="R291" s="4"/>
      <c r="S291" s="4"/>
      <c r="T291" s="4"/>
      <c r="U291" s="4"/>
      <c r="V291" s="4"/>
      <c r="W291" s="4"/>
    </row>
    <row r="292" spans="1:23" ht="48" customHeight="1" outlineLevel="3">
      <c r="A292" s="72" t="s">
        <v>1423</v>
      </c>
      <c r="B292" s="334" t="s">
        <v>1238</v>
      </c>
      <c r="C292" s="334"/>
      <c r="D292" s="334"/>
      <c r="E292" s="334"/>
      <c r="F292" s="334"/>
      <c r="G292" s="334"/>
      <c r="H292" s="53" t="s">
        <v>1789</v>
      </c>
      <c r="I292" s="36" t="s">
        <v>1248</v>
      </c>
      <c r="J292" s="79" t="s">
        <v>396</v>
      </c>
      <c r="K292" s="40"/>
      <c r="L292" s="43">
        <v>12421.4</v>
      </c>
      <c r="M292" s="37">
        <v>12421.4</v>
      </c>
      <c r="O292" s="4" t="s">
        <v>280</v>
      </c>
      <c r="P292" s="75" t="s">
        <v>279</v>
      </c>
      <c r="Q292" s="34" t="s">
        <v>278</v>
      </c>
      <c r="R292" s="4" t="s">
        <v>1675</v>
      </c>
      <c r="W292" s="37" t="s">
        <v>397</v>
      </c>
    </row>
    <row r="293" spans="1:23" ht="33.75" customHeight="1" outlineLevel="3">
      <c r="A293" s="72" t="s">
        <v>1856</v>
      </c>
      <c r="B293" s="334" t="s">
        <v>1239</v>
      </c>
      <c r="C293" s="334"/>
      <c r="D293" s="334"/>
      <c r="E293" s="334"/>
      <c r="F293" s="334"/>
      <c r="G293" s="334"/>
      <c r="H293" s="53" t="s">
        <v>1789</v>
      </c>
      <c r="I293" s="36" t="s">
        <v>1248</v>
      </c>
      <c r="J293" s="79" t="s">
        <v>398</v>
      </c>
      <c r="K293" s="40"/>
      <c r="L293" s="62">
        <v>213.9</v>
      </c>
      <c r="M293" s="62">
        <v>213.9</v>
      </c>
      <c r="N293" s="46"/>
      <c r="O293" s="4" t="s">
        <v>280</v>
      </c>
      <c r="P293" s="75" t="s">
        <v>279</v>
      </c>
      <c r="Q293" s="34" t="s">
        <v>278</v>
      </c>
      <c r="R293" s="4" t="s">
        <v>1675</v>
      </c>
      <c r="W293" t="s">
        <v>399</v>
      </c>
    </row>
    <row r="294" spans="1:23" ht="36" customHeight="1" outlineLevel="3">
      <c r="A294" s="72" t="s">
        <v>1857</v>
      </c>
      <c r="B294" s="334" t="s">
        <v>1240</v>
      </c>
      <c r="C294" s="334"/>
      <c r="D294" s="334"/>
      <c r="E294" s="334"/>
      <c r="F294" s="334"/>
      <c r="G294" s="334"/>
      <c r="H294" s="53" t="s">
        <v>1789</v>
      </c>
      <c r="I294" s="36" t="s">
        <v>1248</v>
      </c>
      <c r="J294" s="79" t="s">
        <v>400</v>
      </c>
      <c r="K294" s="40"/>
      <c r="L294" s="62">
        <v>13100</v>
      </c>
      <c r="M294" s="61">
        <v>13100</v>
      </c>
      <c r="N294" s="41"/>
      <c r="O294" s="4" t="s">
        <v>280</v>
      </c>
      <c r="P294" s="75" t="s">
        <v>279</v>
      </c>
      <c r="Q294" s="34" t="s">
        <v>278</v>
      </c>
      <c r="R294" s="4" t="s">
        <v>1675</v>
      </c>
      <c r="W294" t="s">
        <v>401</v>
      </c>
    </row>
    <row r="295" spans="1:23" ht="21" customHeight="1" outlineLevel="3">
      <c r="A295" s="72"/>
      <c r="B295" s="328" t="s">
        <v>1322</v>
      </c>
      <c r="C295" s="328"/>
      <c r="D295" s="328"/>
      <c r="E295" s="328"/>
      <c r="F295" s="43"/>
      <c r="G295" s="74"/>
      <c r="H295" s="31"/>
      <c r="I295" s="4"/>
      <c r="J295" s="79"/>
      <c r="K295" s="4"/>
      <c r="L295" s="78">
        <f>SUM(L292:L294)</f>
        <v>25735.3</v>
      </c>
      <c r="M295" s="78">
        <f>SUM(M292:M294)</f>
        <v>25735.3</v>
      </c>
      <c r="N295" s="4"/>
      <c r="O295" s="4"/>
      <c r="P295" s="75"/>
      <c r="Q295" s="34"/>
      <c r="R295" s="4"/>
      <c r="S295" s="57"/>
      <c r="T295" s="4"/>
      <c r="U295" s="4"/>
      <c r="V295" s="34"/>
      <c r="W295" s="34"/>
    </row>
    <row r="296" spans="1:23" ht="33" customHeight="1" outlineLevel="3">
      <c r="A296" s="72"/>
      <c r="B296" s="328" t="s">
        <v>402</v>
      </c>
      <c r="C296" s="328"/>
      <c r="D296" s="328"/>
      <c r="E296" s="328"/>
      <c r="F296" s="335"/>
      <c r="G296" s="335"/>
      <c r="H296" s="335"/>
      <c r="I296" s="335"/>
      <c r="J296" s="335"/>
      <c r="K296" s="335"/>
      <c r="L296" s="78">
        <f>L155+L190+L198+L215+L247+L264+L290+L295</f>
        <v>8224628.89</v>
      </c>
      <c r="M296" s="78">
        <f>M155+M190+M198+M215+M247+M264+M290+M295</f>
        <v>3829769.62</v>
      </c>
      <c r="N296" s="4"/>
      <c r="O296" s="4"/>
      <c r="P296" s="75"/>
      <c r="Q296" s="34"/>
      <c r="R296" s="4"/>
      <c r="S296" s="57"/>
      <c r="T296" s="4"/>
      <c r="U296" s="4"/>
      <c r="V296" s="34"/>
      <c r="W296" s="34"/>
    </row>
    <row r="297" spans="1:23" ht="62.25" customHeight="1" outlineLevel="3">
      <c r="A297" s="72"/>
      <c r="B297" s="336" t="s">
        <v>403</v>
      </c>
      <c r="C297" s="327"/>
      <c r="D297" s="327"/>
      <c r="E297" s="327"/>
      <c r="F297" s="155"/>
      <c r="G297" s="150"/>
      <c r="H297" s="31" t="s">
        <v>404</v>
      </c>
      <c r="I297" s="4"/>
      <c r="J297" s="34"/>
      <c r="K297" s="4"/>
      <c r="L297" s="63"/>
      <c r="M297" s="4"/>
      <c r="N297" s="4"/>
      <c r="O297" s="4" t="s">
        <v>280</v>
      </c>
      <c r="P297" s="75" t="s">
        <v>279</v>
      </c>
      <c r="Q297" s="34" t="s">
        <v>278</v>
      </c>
      <c r="R297" s="4" t="s">
        <v>1675</v>
      </c>
      <c r="S297" s="57" t="s">
        <v>1697</v>
      </c>
      <c r="T297" s="4" t="s">
        <v>1697</v>
      </c>
      <c r="U297" s="4"/>
      <c r="V297" s="4"/>
      <c r="W297" s="4" t="s">
        <v>405</v>
      </c>
    </row>
    <row r="298" spans="1:23" ht="62.25" customHeight="1" outlineLevel="3">
      <c r="A298" s="72"/>
      <c r="B298" s="336" t="s">
        <v>406</v>
      </c>
      <c r="C298" s="327"/>
      <c r="D298" s="327"/>
      <c r="E298" s="327"/>
      <c r="F298" s="155"/>
      <c r="G298" s="150"/>
      <c r="H298" s="31" t="s">
        <v>404</v>
      </c>
      <c r="I298" s="4"/>
      <c r="J298" s="34"/>
      <c r="K298" s="4"/>
      <c r="L298" s="63"/>
      <c r="M298" s="4"/>
      <c r="N298" s="4"/>
      <c r="O298" s="4" t="s">
        <v>280</v>
      </c>
      <c r="P298" s="75" t="s">
        <v>279</v>
      </c>
      <c r="Q298" s="34" t="s">
        <v>278</v>
      </c>
      <c r="R298" s="4" t="s">
        <v>1675</v>
      </c>
      <c r="S298" s="57" t="s">
        <v>1697</v>
      </c>
      <c r="T298" s="4" t="s">
        <v>1697</v>
      </c>
      <c r="U298" s="4"/>
      <c r="V298" s="4"/>
      <c r="W298" s="4" t="s">
        <v>405</v>
      </c>
    </row>
    <row r="299" spans="1:23" ht="45" customHeight="1" outlineLevel="3">
      <c r="A299" s="72"/>
      <c r="B299" s="334" t="s">
        <v>1225</v>
      </c>
      <c r="C299" s="334"/>
      <c r="D299" s="334"/>
      <c r="E299" s="334"/>
      <c r="F299" s="334"/>
      <c r="G299" s="334"/>
      <c r="H299" s="53" t="s">
        <v>1787</v>
      </c>
      <c r="I299" s="27"/>
      <c r="J299" s="50" t="s">
        <v>208</v>
      </c>
      <c r="K299" s="36"/>
      <c r="L299" s="65"/>
      <c r="M299" s="43"/>
      <c r="N299" s="29"/>
      <c r="O299" s="4" t="s">
        <v>280</v>
      </c>
      <c r="P299" s="75" t="s">
        <v>279</v>
      </c>
      <c r="Q299" s="34" t="s">
        <v>278</v>
      </c>
      <c r="R299" s="4" t="s">
        <v>1675</v>
      </c>
      <c r="S299" s="4"/>
      <c r="T299" s="4"/>
      <c r="U299" s="4"/>
      <c r="V299" s="4"/>
      <c r="W299" s="4" t="s">
        <v>407</v>
      </c>
    </row>
    <row r="300" spans="1:23" ht="39" customHeight="1" outlineLevel="3">
      <c r="A300" s="72"/>
      <c r="B300" s="334" t="s">
        <v>408</v>
      </c>
      <c r="C300" s="334"/>
      <c r="D300" s="334"/>
      <c r="E300" s="334"/>
      <c r="F300" s="151"/>
      <c r="G300" s="151"/>
      <c r="H300" s="53" t="s">
        <v>1790</v>
      </c>
      <c r="I300" s="27"/>
      <c r="J300" s="50"/>
      <c r="K300" s="40"/>
      <c r="L300" s="29"/>
      <c r="M300" s="29"/>
      <c r="N300" s="29"/>
      <c r="O300" s="4" t="s">
        <v>280</v>
      </c>
      <c r="P300" s="75" t="s">
        <v>279</v>
      </c>
      <c r="Q300" s="34" t="s">
        <v>278</v>
      </c>
      <c r="R300" s="4" t="s">
        <v>1675</v>
      </c>
      <c r="S300" s="4"/>
      <c r="T300" s="4"/>
      <c r="U300" s="4"/>
      <c r="V300" s="4"/>
      <c r="W300" s="4"/>
    </row>
    <row r="301" spans="1:23" ht="39" customHeight="1" outlineLevel="3">
      <c r="A301" s="72"/>
      <c r="B301" s="334" t="s">
        <v>409</v>
      </c>
      <c r="C301" s="334"/>
      <c r="D301" s="334"/>
      <c r="E301" s="334"/>
      <c r="F301" s="151"/>
      <c r="G301" s="151"/>
      <c r="H301" s="53" t="s">
        <v>1794</v>
      </c>
      <c r="I301" s="27"/>
      <c r="J301" s="50" t="s">
        <v>165</v>
      </c>
      <c r="K301" s="47" t="s">
        <v>410</v>
      </c>
      <c r="L301" s="29">
        <v>1387.66</v>
      </c>
      <c r="M301" s="29">
        <v>1387.66</v>
      </c>
      <c r="N301" s="29"/>
      <c r="O301" s="4" t="s">
        <v>280</v>
      </c>
      <c r="P301" s="75" t="s">
        <v>279</v>
      </c>
      <c r="Q301" s="34" t="s">
        <v>278</v>
      </c>
      <c r="R301" s="4" t="s">
        <v>1675</v>
      </c>
      <c r="S301" s="4"/>
      <c r="T301" s="4"/>
      <c r="U301" s="4"/>
      <c r="V301" s="4"/>
      <c r="W301" s="4"/>
    </row>
    <row r="302" spans="1:23" ht="37.5" customHeight="1" outlineLevel="3">
      <c r="A302" s="72"/>
      <c r="B302" s="334" t="s">
        <v>1793</v>
      </c>
      <c r="C302" s="334"/>
      <c r="D302" s="334"/>
      <c r="E302" s="334"/>
      <c r="F302" s="334"/>
      <c r="G302" s="334"/>
      <c r="H302" s="53" t="s">
        <v>1791</v>
      </c>
      <c r="I302" s="27"/>
      <c r="J302" s="36" t="s">
        <v>1792</v>
      </c>
      <c r="K302" s="40">
        <v>10000</v>
      </c>
      <c r="L302" s="61">
        <v>44262150</v>
      </c>
      <c r="M302" s="29">
        <v>442622</v>
      </c>
      <c r="N302" s="29">
        <v>272647</v>
      </c>
      <c r="O302" s="4" t="s">
        <v>280</v>
      </c>
      <c r="P302" s="75" t="s">
        <v>279</v>
      </c>
      <c r="Q302" s="34" t="s">
        <v>278</v>
      </c>
      <c r="R302" s="4" t="s">
        <v>1675</v>
      </c>
      <c r="S302" s="57" t="s">
        <v>1697</v>
      </c>
      <c r="T302" s="4" t="s">
        <v>1697</v>
      </c>
      <c r="U302" s="4" t="s">
        <v>1697</v>
      </c>
      <c r="V302" s="4"/>
      <c r="W302" s="4"/>
    </row>
    <row r="303" spans="1:23" ht="33.75" customHeight="1" outlineLevel="3">
      <c r="A303" s="72" t="s">
        <v>1869</v>
      </c>
      <c r="B303" s="334" t="s">
        <v>411</v>
      </c>
      <c r="C303" s="334"/>
      <c r="D303" s="334"/>
      <c r="E303" s="334"/>
      <c r="F303" s="334"/>
      <c r="G303" s="334"/>
      <c r="H303" s="52"/>
      <c r="I303" s="27"/>
      <c r="J303" s="47"/>
      <c r="K303" s="40"/>
      <c r="L303" s="43"/>
      <c r="M303" s="43"/>
      <c r="N303" s="29"/>
      <c r="O303" s="4" t="s">
        <v>280</v>
      </c>
      <c r="P303" s="75" t="s">
        <v>279</v>
      </c>
      <c r="Q303" s="34" t="s">
        <v>278</v>
      </c>
      <c r="R303" s="4" t="s">
        <v>1675</v>
      </c>
      <c r="S303" s="4"/>
      <c r="T303" s="4"/>
      <c r="U303" s="4"/>
      <c r="V303" s="34"/>
      <c r="W303" s="34"/>
    </row>
    <row r="304" spans="1:23" ht="34.5" customHeight="1" outlineLevel="3">
      <c r="A304" s="72" t="s">
        <v>412</v>
      </c>
      <c r="B304" s="326" t="s">
        <v>413</v>
      </c>
      <c r="C304" s="327"/>
      <c r="D304" s="327"/>
      <c r="E304" s="327"/>
      <c r="F304" s="151"/>
      <c r="G304" s="151"/>
      <c r="H304" s="52"/>
      <c r="I304" s="36"/>
      <c r="J304" s="79" t="s">
        <v>414</v>
      </c>
      <c r="K304" s="40"/>
      <c r="L304" s="43"/>
      <c r="M304" s="43"/>
      <c r="N304" s="29"/>
      <c r="O304" s="4" t="s">
        <v>280</v>
      </c>
      <c r="P304" s="75" t="s">
        <v>279</v>
      </c>
      <c r="Q304" s="34" t="s">
        <v>278</v>
      </c>
      <c r="R304" s="4" t="s">
        <v>1675</v>
      </c>
      <c r="S304" s="4"/>
      <c r="T304" s="4"/>
      <c r="U304" s="4"/>
      <c r="V304" s="37"/>
      <c r="W304" s="4" t="s">
        <v>221</v>
      </c>
    </row>
    <row r="305" spans="1:23" ht="34.5" customHeight="1" outlineLevel="3">
      <c r="A305" s="72" t="s">
        <v>415</v>
      </c>
      <c r="B305" s="326" t="s">
        <v>416</v>
      </c>
      <c r="C305" s="327"/>
      <c r="D305" s="327"/>
      <c r="E305" s="327"/>
      <c r="F305" s="151"/>
      <c r="G305" s="151"/>
      <c r="H305" s="52"/>
      <c r="I305" s="36"/>
      <c r="J305" s="79" t="s">
        <v>417</v>
      </c>
      <c r="K305" s="40"/>
      <c r="L305" s="43"/>
      <c r="M305" s="29"/>
      <c r="N305" s="29"/>
      <c r="O305" s="4" t="s">
        <v>280</v>
      </c>
      <c r="P305" s="75" t="s">
        <v>279</v>
      </c>
      <c r="Q305" s="34" t="s">
        <v>278</v>
      </c>
      <c r="R305" s="4" t="s">
        <v>1675</v>
      </c>
      <c r="S305" s="4"/>
      <c r="T305" s="4"/>
      <c r="U305" s="4"/>
      <c r="V305" s="4"/>
      <c r="W305" s="4" t="s">
        <v>221</v>
      </c>
    </row>
    <row r="306" spans="1:23" ht="34.5" customHeight="1" outlineLevel="3">
      <c r="A306" s="72" t="s">
        <v>415</v>
      </c>
      <c r="B306" s="326" t="s">
        <v>418</v>
      </c>
      <c r="C306" s="327"/>
      <c r="D306" s="327"/>
      <c r="E306" s="327"/>
      <c r="F306" s="151"/>
      <c r="G306" s="151"/>
      <c r="H306" s="52"/>
      <c r="I306" s="36"/>
      <c r="J306" s="79" t="s">
        <v>419</v>
      </c>
      <c r="K306" s="40"/>
      <c r="L306" s="43"/>
      <c r="M306" s="43"/>
      <c r="N306" s="29"/>
      <c r="O306" s="4" t="s">
        <v>280</v>
      </c>
      <c r="P306" s="75" t="s">
        <v>279</v>
      </c>
      <c r="Q306" s="34" t="s">
        <v>278</v>
      </c>
      <c r="R306" s="4" t="s">
        <v>1675</v>
      </c>
      <c r="S306" s="4"/>
      <c r="T306" s="4"/>
      <c r="U306" s="4"/>
      <c r="V306" s="4"/>
      <c r="W306" s="4" t="s">
        <v>221</v>
      </c>
    </row>
    <row r="307" spans="1:23" ht="34.5" customHeight="1" outlineLevel="3">
      <c r="A307" s="72" t="s">
        <v>420</v>
      </c>
      <c r="B307" s="326" t="s">
        <v>421</v>
      </c>
      <c r="C307" s="327"/>
      <c r="D307" s="327"/>
      <c r="E307" s="327"/>
      <c r="F307" s="151"/>
      <c r="G307" s="151"/>
      <c r="H307" s="52"/>
      <c r="I307" s="36"/>
      <c r="J307" s="79" t="s">
        <v>422</v>
      </c>
      <c r="K307" s="40"/>
      <c r="L307" s="43"/>
      <c r="M307" s="43"/>
      <c r="N307" s="29"/>
      <c r="O307" s="4" t="s">
        <v>280</v>
      </c>
      <c r="P307" s="75" t="s">
        <v>279</v>
      </c>
      <c r="Q307" s="34" t="s">
        <v>278</v>
      </c>
      <c r="R307" s="4" t="s">
        <v>1675</v>
      </c>
      <c r="S307" s="4"/>
      <c r="T307" s="4"/>
      <c r="U307" s="4"/>
      <c r="V307" s="4"/>
      <c r="W307" s="4" t="s">
        <v>216</v>
      </c>
    </row>
    <row r="308" spans="1:23" ht="34.5" customHeight="1" outlineLevel="3">
      <c r="A308" s="72" t="s">
        <v>415</v>
      </c>
      <c r="B308" s="326" t="s">
        <v>1638</v>
      </c>
      <c r="C308" s="327"/>
      <c r="D308" s="327"/>
      <c r="E308" s="327"/>
      <c r="F308" s="151"/>
      <c r="G308" s="151"/>
      <c r="H308" s="52"/>
      <c r="I308" s="36"/>
      <c r="J308" s="79" t="s">
        <v>173</v>
      </c>
      <c r="K308" s="40"/>
      <c r="L308" s="43"/>
      <c r="M308" s="43"/>
      <c r="N308" s="29"/>
      <c r="O308" s="4" t="s">
        <v>280</v>
      </c>
      <c r="P308" s="75" t="s">
        <v>279</v>
      </c>
      <c r="Q308" s="34" t="s">
        <v>278</v>
      </c>
      <c r="R308" s="4" t="s">
        <v>1675</v>
      </c>
      <c r="S308" s="4"/>
      <c r="T308" s="4"/>
      <c r="U308" s="4"/>
      <c r="V308" s="4"/>
      <c r="W308" s="4" t="s">
        <v>216</v>
      </c>
    </row>
    <row r="309" spans="1:23" ht="34.5" customHeight="1" outlineLevel="3">
      <c r="A309" s="72" t="s">
        <v>423</v>
      </c>
      <c r="B309" s="326" t="s">
        <v>1639</v>
      </c>
      <c r="C309" s="327"/>
      <c r="D309" s="327"/>
      <c r="E309" s="327"/>
      <c r="F309" s="151"/>
      <c r="G309" s="151"/>
      <c r="H309" s="52"/>
      <c r="I309" s="36"/>
      <c r="J309" s="79" t="s">
        <v>424</v>
      </c>
      <c r="K309" s="40"/>
      <c r="L309" s="43"/>
      <c r="M309" s="29"/>
      <c r="N309" s="29"/>
      <c r="O309" s="4" t="s">
        <v>280</v>
      </c>
      <c r="P309" s="75" t="s">
        <v>279</v>
      </c>
      <c r="Q309" s="34" t="s">
        <v>278</v>
      </c>
      <c r="R309" s="4" t="s">
        <v>1675</v>
      </c>
      <c r="S309" s="4"/>
      <c r="T309" s="4"/>
      <c r="U309" s="4"/>
      <c r="V309" s="4"/>
      <c r="W309" s="4" t="s">
        <v>216</v>
      </c>
    </row>
    <row r="310" spans="1:23" ht="36.75" customHeight="1" outlineLevel="3">
      <c r="A310" s="72"/>
      <c r="B310" s="326" t="s">
        <v>425</v>
      </c>
      <c r="C310" s="327"/>
      <c r="D310" s="327"/>
      <c r="E310" s="327"/>
      <c r="F310" s="151"/>
      <c r="G310" s="151"/>
      <c r="H310" s="86" t="s">
        <v>426</v>
      </c>
      <c r="I310" s="36"/>
      <c r="J310" s="79" t="s">
        <v>153</v>
      </c>
      <c r="K310" s="40"/>
      <c r="L310" s="43"/>
      <c r="M310" s="29"/>
      <c r="N310" s="29"/>
      <c r="O310" s="4" t="s">
        <v>280</v>
      </c>
      <c r="P310" s="75" t="s">
        <v>279</v>
      </c>
      <c r="Q310" s="34" t="s">
        <v>278</v>
      </c>
      <c r="R310" s="4" t="s">
        <v>1675</v>
      </c>
      <c r="S310" s="4"/>
      <c r="T310" s="4"/>
      <c r="U310" s="4"/>
      <c r="V310" s="4"/>
      <c r="W310" s="4" t="s">
        <v>221</v>
      </c>
    </row>
    <row r="311" spans="1:23" ht="60.75" customHeight="1" outlineLevel="3">
      <c r="A311" s="72"/>
      <c r="B311" s="326" t="s">
        <v>427</v>
      </c>
      <c r="C311" s="327"/>
      <c r="D311" s="327"/>
      <c r="E311" s="327"/>
      <c r="F311" s="151"/>
      <c r="G311" s="151"/>
      <c r="H311" s="53" t="s">
        <v>428</v>
      </c>
      <c r="I311" s="36"/>
      <c r="J311" s="79" t="s">
        <v>177</v>
      </c>
      <c r="K311" s="40"/>
      <c r="L311" s="43"/>
      <c r="M311" s="29"/>
      <c r="N311" s="29"/>
      <c r="O311" s="4" t="s">
        <v>280</v>
      </c>
      <c r="P311" s="75" t="s">
        <v>279</v>
      </c>
      <c r="Q311" s="34" t="s">
        <v>278</v>
      </c>
      <c r="R311" s="4" t="s">
        <v>1675</v>
      </c>
      <c r="S311" s="4"/>
      <c r="T311" s="4"/>
      <c r="U311" s="4"/>
      <c r="V311" s="4"/>
      <c r="W311" s="4"/>
    </row>
    <row r="312" spans="1:23" ht="57" customHeight="1" outlineLevel="3">
      <c r="A312" s="72"/>
      <c r="B312" s="326" t="s">
        <v>429</v>
      </c>
      <c r="C312" s="327"/>
      <c r="D312" s="327"/>
      <c r="E312" s="327"/>
      <c r="F312" s="151"/>
      <c r="G312" s="151"/>
      <c r="H312" s="53" t="s">
        <v>428</v>
      </c>
      <c r="I312" s="36"/>
      <c r="J312" s="79" t="s">
        <v>169</v>
      </c>
      <c r="K312" s="40"/>
      <c r="L312" s="43"/>
      <c r="M312" s="29"/>
      <c r="N312" s="29"/>
      <c r="O312" s="4" t="s">
        <v>280</v>
      </c>
      <c r="P312" s="75" t="s">
        <v>279</v>
      </c>
      <c r="Q312" s="34" t="s">
        <v>278</v>
      </c>
      <c r="R312" s="4" t="s">
        <v>1675</v>
      </c>
      <c r="S312" s="4"/>
      <c r="T312" s="4"/>
      <c r="U312" s="4"/>
      <c r="V312" s="4"/>
      <c r="W312" s="4"/>
    </row>
    <row r="313" spans="1:23" ht="45.75" customHeight="1" outlineLevel="3">
      <c r="A313" s="72"/>
      <c r="B313" s="326" t="s">
        <v>1595</v>
      </c>
      <c r="C313" s="327"/>
      <c r="D313" s="327"/>
      <c r="E313" s="327"/>
      <c r="F313" s="151"/>
      <c r="G313" s="151"/>
      <c r="H313" s="53" t="s">
        <v>430</v>
      </c>
      <c r="I313" s="36"/>
      <c r="J313" s="79" t="s">
        <v>223</v>
      </c>
      <c r="K313" s="40"/>
      <c r="L313" s="43"/>
      <c r="M313" s="29"/>
      <c r="N313" s="29"/>
      <c r="O313" s="4" t="s">
        <v>280</v>
      </c>
      <c r="P313" s="75" t="s">
        <v>279</v>
      </c>
      <c r="Q313" s="34" t="s">
        <v>278</v>
      </c>
      <c r="R313" s="4" t="s">
        <v>1675</v>
      </c>
      <c r="S313" s="4"/>
      <c r="T313" s="4"/>
      <c r="U313" s="4"/>
      <c r="V313" s="4"/>
      <c r="W313" s="4" t="s">
        <v>224</v>
      </c>
    </row>
    <row r="314" spans="1:23" ht="45.75" customHeight="1" outlineLevel="3">
      <c r="A314" s="72"/>
      <c r="B314" s="326" t="s">
        <v>431</v>
      </c>
      <c r="C314" s="327"/>
      <c r="D314" s="327"/>
      <c r="E314" s="327"/>
      <c r="F314" s="151"/>
      <c r="G314" s="151"/>
      <c r="H314" s="53" t="s">
        <v>432</v>
      </c>
      <c r="I314" s="36"/>
      <c r="J314" s="79" t="s">
        <v>433</v>
      </c>
      <c r="K314" s="40"/>
      <c r="L314" s="43"/>
      <c r="M314" s="29"/>
      <c r="N314" s="29"/>
      <c r="O314" s="4" t="s">
        <v>280</v>
      </c>
      <c r="P314" s="75" t="s">
        <v>279</v>
      </c>
      <c r="Q314" s="34" t="s">
        <v>278</v>
      </c>
      <c r="R314" s="4" t="s">
        <v>1675</v>
      </c>
      <c r="S314" s="4"/>
      <c r="T314" s="4"/>
      <c r="U314" s="4"/>
      <c r="V314" s="4"/>
      <c r="W314" s="4" t="s">
        <v>224</v>
      </c>
    </row>
    <row r="315" spans="1:18" s="112" customFormat="1" ht="45.75" customHeight="1" outlineLevel="3">
      <c r="A315" s="168"/>
      <c r="B315" s="313" t="s">
        <v>1627</v>
      </c>
      <c r="C315" s="333"/>
      <c r="D315" s="333"/>
      <c r="E315" s="333"/>
      <c r="F315" s="103"/>
      <c r="G315" s="103"/>
      <c r="H315" s="103" t="s">
        <v>1536</v>
      </c>
      <c r="I315" s="105"/>
      <c r="J315" s="163"/>
      <c r="K315" s="117"/>
      <c r="L315" s="102">
        <v>59918</v>
      </c>
      <c r="M315" s="113"/>
      <c r="N315" s="164"/>
      <c r="O315" s="4" t="s">
        <v>280</v>
      </c>
      <c r="P315" s="75" t="s">
        <v>279</v>
      </c>
      <c r="Q315" s="34" t="s">
        <v>278</v>
      </c>
      <c r="R315" s="4" t="s">
        <v>1675</v>
      </c>
    </row>
    <row r="316" spans="1:18" s="112" customFormat="1" ht="45.75" customHeight="1" outlineLevel="3">
      <c r="A316" s="166"/>
      <c r="B316" s="313" t="s">
        <v>276</v>
      </c>
      <c r="C316" s="333"/>
      <c r="D316" s="333"/>
      <c r="E316" s="333"/>
      <c r="F316" s="103"/>
      <c r="G316" s="103"/>
      <c r="H316" s="103" t="s">
        <v>277</v>
      </c>
      <c r="I316" s="105"/>
      <c r="J316" s="163"/>
      <c r="K316" s="117"/>
      <c r="L316" s="102">
        <v>2917.45</v>
      </c>
      <c r="M316" s="113"/>
      <c r="N316" s="164"/>
      <c r="O316" s="4" t="s">
        <v>280</v>
      </c>
      <c r="P316" s="75" t="s">
        <v>279</v>
      </c>
      <c r="Q316" s="34" t="s">
        <v>278</v>
      </c>
      <c r="R316" s="4" t="s">
        <v>1675</v>
      </c>
    </row>
    <row r="317" spans="1:23" ht="21" customHeight="1" outlineLevel="3">
      <c r="A317" s="72"/>
      <c r="B317" s="328" t="s">
        <v>1322</v>
      </c>
      <c r="C317" s="328"/>
      <c r="D317" s="328"/>
      <c r="E317" s="328"/>
      <c r="F317" s="43"/>
      <c r="G317" s="74"/>
      <c r="H317" s="31"/>
      <c r="I317" s="4"/>
      <c r="J317" s="79"/>
      <c r="K317" s="4"/>
      <c r="L317" s="78">
        <f>SUM(L297:L316)</f>
        <v>44326373.11</v>
      </c>
      <c r="M317" s="78">
        <f>SUM(M297:M314)</f>
        <v>444009.66</v>
      </c>
      <c r="N317" s="4"/>
      <c r="O317" s="4"/>
      <c r="P317" s="75"/>
      <c r="Q317" s="34"/>
      <c r="R317" s="4"/>
      <c r="S317" s="57"/>
      <c r="T317" s="4"/>
      <c r="U317" s="4"/>
      <c r="V317" s="34"/>
      <c r="W317" s="34"/>
    </row>
    <row r="318" spans="1:23" ht="27.75" customHeight="1" outlineLevel="3">
      <c r="A318" s="169"/>
      <c r="B318" s="329" t="s">
        <v>434</v>
      </c>
      <c r="C318" s="329"/>
      <c r="D318" s="329"/>
      <c r="E318" s="329"/>
      <c r="F318" s="329"/>
      <c r="G318" s="329"/>
      <c r="H318" s="330"/>
      <c r="I318" s="330"/>
      <c r="J318" s="330"/>
      <c r="K318" s="330"/>
      <c r="L318" s="44">
        <f>L147+L317+L296</f>
        <v>56933808.47</v>
      </c>
      <c r="M318" s="44">
        <f>M147+M317+M296</f>
        <v>5915390.07</v>
      </c>
      <c r="N318" s="29"/>
      <c r="O318" s="4"/>
      <c r="P318" s="75"/>
      <c r="Q318" s="34"/>
      <c r="R318" s="4"/>
      <c r="S318" s="4"/>
      <c r="T318" s="4"/>
      <c r="U318" s="4"/>
      <c r="V318" s="4"/>
      <c r="W318" s="4"/>
    </row>
    <row r="319" spans="1:18" ht="27.75" customHeight="1" outlineLevel="3">
      <c r="A319" s="170"/>
      <c r="B319" s="331" t="s">
        <v>435</v>
      </c>
      <c r="C319" s="332"/>
      <c r="D319" s="332"/>
      <c r="E319" s="332"/>
      <c r="F319" s="332"/>
      <c r="G319" s="332"/>
      <c r="H319" s="332"/>
      <c r="I319" s="88"/>
      <c r="J319" s="88"/>
      <c r="K319" s="88"/>
      <c r="L319" s="89"/>
      <c r="M319" s="90"/>
      <c r="N319" s="91"/>
      <c r="O319" s="4"/>
      <c r="P319" s="75"/>
      <c r="Q319" s="34"/>
      <c r="R319" s="4"/>
    </row>
    <row r="320" spans="1:18" s="87" customFormat="1" ht="24.75" customHeight="1">
      <c r="A320" s="323" t="s">
        <v>1422</v>
      </c>
      <c r="B320" s="324"/>
      <c r="C320" s="324"/>
      <c r="D320" s="324"/>
      <c r="E320" s="324"/>
      <c r="F320" s="324"/>
      <c r="G320" s="324"/>
      <c r="H320" s="325"/>
      <c r="I320" s="98"/>
      <c r="J320" s="99"/>
      <c r="K320" s="99"/>
      <c r="L320" s="100"/>
      <c r="M320" s="100"/>
      <c r="N320" s="100"/>
      <c r="O320" s="4"/>
      <c r="P320" s="75"/>
      <c r="Q320" s="34"/>
      <c r="R320" s="57"/>
    </row>
    <row r="321" spans="1:18" s="94" customFormat="1" ht="32.25" customHeight="1" outlineLevel="3">
      <c r="A321" s="101"/>
      <c r="B321" s="314" t="s">
        <v>436</v>
      </c>
      <c r="C321" s="314"/>
      <c r="D321" s="314"/>
      <c r="E321" s="314"/>
      <c r="F321" s="133">
        <v>5601955.1</v>
      </c>
      <c r="G321" s="158">
        <v>1</v>
      </c>
      <c r="H321" s="103" t="s">
        <v>437</v>
      </c>
      <c r="I321" s="104">
        <v>1965</v>
      </c>
      <c r="J321" s="105" t="s">
        <v>1940</v>
      </c>
      <c r="K321" s="106" t="s">
        <v>1698</v>
      </c>
      <c r="L321" s="102">
        <v>5601955.1</v>
      </c>
      <c r="M321" s="107"/>
      <c r="N321" s="107"/>
      <c r="O321" s="4" t="s">
        <v>280</v>
      </c>
      <c r="P321" s="75" t="s">
        <v>279</v>
      </c>
      <c r="Q321" s="34" t="s">
        <v>278</v>
      </c>
      <c r="R321" s="66" t="s">
        <v>1675</v>
      </c>
    </row>
    <row r="322" spans="1:18" s="94" customFormat="1" ht="30" customHeight="1" outlineLevel="3">
      <c r="A322" s="108"/>
      <c r="B322" s="314" t="s">
        <v>438</v>
      </c>
      <c r="C322" s="314"/>
      <c r="D322" s="314"/>
      <c r="E322" s="314"/>
      <c r="F322" s="133">
        <v>4143951.32</v>
      </c>
      <c r="G322" s="158">
        <v>1</v>
      </c>
      <c r="H322" s="103" t="s">
        <v>439</v>
      </c>
      <c r="I322" s="104"/>
      <c r="J322" s="109"/>
      <c r="K322" s="107"/>
      <c r="L322" s="102">
        <v>4143951.32</v>
      </c>
      <c r="M322" s="107"/>
      <c r="N322" s="107"/>
      <c r="O322" s="4" t="s">
        <v>280</v>
      </c>
      <c r="P322" s="75" t="s">
        <v>279</v>
      </c>
      <c r="Q322" s="34" t="s">
        <v>278</v>
      </c>
      <c r="R322" s="66" t="s">
        <v>1675</v>
      </c>
    </row>
    <row r="323" spans="1:18" s="94" customFormat="1" ht="46.5" customHeight="1" outlineLevel="3">
      <c r="A323" s="110"/>
      <c r="B323" s="314" t="s">
        <v>1227</v>
      </c>
      <c r="C323" s="314"/>
      <c r="D323" s="314"/>
      <c r="E323" s="314"/>
      <c r="F323" s="133">
        <v>1279349</v>
      </c>
      <c r="G323" s="158">
        <v>1</v>
      </c>
      <c r="H323" s="103" t="s">
        <v>440</v>
      </c>
      <c r="I323" s="104">
        <v>1983</v>
      </c>
      <c r="J323" s="105" t="s">
        <v>1665</v>
      </c>
      <c r="K323" s="106">
        <v>427.2</v>
      </c>
      <c r="L323" s="102">
        <v>1279349</v>
      </c>
      <c r="M323" s="107"/>
      <c r="N323" s="107"/>
      <c r="O323" s="4" t="s">
        <v>280</v>
      </c>
      <c r="P323" s="75" t="s">
        <v>279</v>
      </c>
      <c r="Q323" s="34" t="s">
        <v>278</v>
      </c>
      <c r="R323" s="66" t="s">
        <v>1675</v>
      </c>
    </row>
    <row r="324" spans="1:18" ht="40.5" customHeight="1" outlineLevel="3">
      <c r="A324" s="166"/>
      <c r="B324" s="314" t="s">
        <v>441</v>
      </c>
      <c r="C324" s="314"/>
      <c r="D324" s="314"/>
      <c r="E324" s="314"/>
      <c r="F324" s="314"/>
      <c r="G324" s="314"/>
      <c r="H324" s="103" t="s">
        <v>440</v>
      </c>
      <c r="I324" s="111"/>
      <c r="J324" s="109"/>
      <c r="K324" s="112"/>
      <c r="L324" s="102">
        <v>91615.8</v>
      </c>
      <c r="M324" s="113"/>
      <c r="N324" s="113"/>
      <c r="O324" s="4" t="s">
        <v>280</v>
      </c>
      <c r="P324" s="75" t="s">
        <v>279</v>
      </c>
      <c r="Q324" s="34" t="s">
        <v>278</v>
      </c>
      <c r="R324" s="66" t="s">
        <v>1675</v>
      </c>
    </row>
    <row r="325" spans="1:18" s="94" customFormat="1" ht="41.25" customHeight="1" outlineLevel="3">
      <c r="A325" s="110"/>
      <c r="B325" s="314" t="s">
        <v>442</v>
      </c>
      <c r="C325" s="314"/>
      <c r="D325" s="314"/>
      <c r="E325" s="314"/>
      <c r="F325" s="133">
        <v>82355</v>
      </c>
      <c r="G325" s="158">
        <v>1</v>
      </c>
      <c r="H325" s="103" t="s">
        <v>440</v>
      </c>
      <c r="I325" s="104"/>
      <c r="J325" s="109"/>
      <c r="K325" s="112"/>
      <c r="L325" s="102">
        <v>82355</v>
      </c>
      <c r="M325" s="107"/>
      <c r="N325" s="107"/>
      <c r="O325" s="4" t="s">
        <v>280</v>
      </c>
      <c r="P325" s="75" t="s">
        <v>279</v>
      </c>
      <c r="Q325" s="34" t="s">
        <v>278</v>
      </c>
      <c r="R325" s="66" t="s">
        <v>1675</v>
      </c>
    </row>
    <row r="326" spans="1:18" s="94" customFormat="1" ht="47.25" customHeight="1" outlineLevel="3">
      <c r="A326" s="110"/>
      <c r="B326" s="314" t="s">
        <v>443</v>
      </c>
      <c r="C326" s="314"/>
      <c r="D326" s="314"/>
      <c r="E326" s="314"/>
      <c r="F326" s="133">
        <v>1100000</v>
      </c>
      <c r="G326" s="158">
        <v>1</v>
      </c>
      <c r="H326" s="103" t="s">
        <v>440</v>
      </c>
      <c r="I326" s="104">
        <v>1965</v>
      </c>
      <c r="J326" s="109"/>
      <c r="K326" s="107"/>
      <c r="L326" s="113">
        <v>1100000</v>
      </c>
      <c r="M326" s="107"/>
      <c r="N326" s="107"/>
      <c r="O326" s="4" t="s">
        <v>280</v>
      </c>
      <c r="P326" s="75" t="s">
        <v>279</v>
      </c>
      <c r="Q326" s="34" t="s">
        <v>278</v>
      </c>
      <c r="R326" s="66" t="s">
        <v>1675</v>
      </c>
    </row>
    <row r="327" spans="1:18" s="94" customFormat="1" ht="46.5" customHeight="1" outlineLevel="3">
      <c r="A327" s="110"/>
      <c r="B327" s="314" t="s">
        <v>443</v>
      </c>
      <c r="C327" s="314"/>
      <c r="D327" s="314"/>
      <c r="E327" s="314"/>
      <c r="F327" s="133">
        <v>1100000</v>
      </c>
      <c r="G327" s="158">
        <v>1</v>
      </c>
      <c r="H327" s="103" t="s">
        <v>440</v>
      </c>
      <c r="I327" s="104">
        <v>2003</v>
      </c>
      <c r="J327" s="109"/>
      <c r="K327" s="112"/>
      <c r="L327" s="113">
        <v>1100000</v>
      </c>
      <c r="M327" s="107"/>
      <c r="N327" s="107"/>
      <c r="O327" s="4" t="s">
        <v>280</v>
      </c>
      <c r="P327" s="75" t="s">
        <v>279</v>
      </c>
      <c r="Q327" s="34" t="s">
        <v>278</v>
      </c>
      <c r="R327" s="66" t="s">
        <v>1675</v>
      </c>
    </row>
    <row r="328" spans="1:18" s="94" customFormat="1" ht="41.25" customHeight="1" outlineLevel="3">
      <c r="A328" s="110"/>
      <c r="B328" s="314" t="s">
        <v>444</v>
      </c>
      <c r="C328" s="314"/>
      <c r="D328" s="314"/>
      <c r="E328" s="314"/>
      <c r="F328" s="133">
        <v>750000</v>
      </c>
      <c r="G328" s="158">
        <v>1</v>
      </c>
      <c r="H328" s="103" t="s">
        <v>440</v>
      </c>
      <c r="I328" s="104"/>
      <c r="J328" s="109"/>
      <c r="K328" s="114"/>
      <c r="L328" s="113">
        <v>750000</v>
      </c>
      <c r="M328" s="107"/>
      <c r="N328" s="107"/>
      <c r="O328" s="4" t="s">
        <v>280</v>
      </c>
      <c r="P328" s="75" t="s">
        <v>279</v>
      </c>
      <c r="Q328" s="34" t="s">
        <v>278</v>
      </c>
      <c r="R328" s="66" t="s">
        <v>1675</v>
      </c>
    </row>
    <row r="329" spans="1:18" s="94" customFormat="1" ht="47.25" customHeight="1" outlineLevel="3">
      <c r="A329" s="110"/>
      <c r="B329" s="314" t="s">
        <v>445</v>
      </c>
      <c r="C329" s="314"/>
      <c r="D329" s="314"/>
      <c r="E329" s="314"/>
      <c r="F329" s="133">
        <v>750000</v>
      </c>
      <c r="G329" s="158">
        <v>1</v>
      </c>
      <c r="H329" s="103" t="s">
        <v>440</v>
      </c>
      <c r="I329" s="104">
        <v>2010</v>
      </c>
      <c r="J329" s="109"/>
      <c r="K329" s="107"/>
      <c r="L329" s="113">
        <v>750000</v>
      </c>
      <c r="M329" s="107"/>
      <c r="N329" s="107"/>
      <c r="O329" s="4" t="s">
        <v>280</v>
      </c>
      <c r="P329" s="75" t="s">
        <v>279</v>
      </c>
      <c r="Q329" s="34" t="s">
        <v>278</v>
      </c>
      <c r="R329" s="66" t="s">
        <v>1675</v>
      </c>
    </row>
    <row r="330" spans="1:18" s="94" customFormat="1" ht="48.75" customHeight="1" outlineLevel="3">
      <c r="A330" s="110"/>
      <c r="B330" s="314" t="s">
        <v>446</v>
      </c>
      <c r="C330" s="314"/>
      <c r="D330" s="314"/>
      <c r="E330" s="314"/>
      <c r="F330" s="133">
        <v>930000</v>
      </c>
      <c r="G330" s="158">
        <v>1</v>
      </c>
      <c r="H330" s="103" t="s">
        <v>440</v>
      </c>
      <c r="I330" s="104">
        <v>2010</v>
      </c>
      <c r="J330" s="109"/>
      <c r="K330" s="107"/>
      <c r="L330" s="113">
        <v>930000</v>
      </c>
      <c r="M330" s="107"/>
      <c r="N330" s="107"/>
      <c r="O330" s="4" t="s">
        <v>280</v>
      </c>
      <c r="P330" s="75" t="s">
        <v>279</v>
      </c>
      <c r="Q330" s="34" t="s">
        <v>278</v>
      </c>
      <c r="R330" s="66" t="s">
        <v>1675</v>
      </c>
    </row>
    <row r="331" spans="1:18" ht="42.75" customHeight="1" outlineLevel="3">
      <c r="A331" s="110"/>
      <c r="B331" s="322" t="s">
        <v>1602</v>
      </c>
      <c r="C331" s="322"/>
      <c r="D331" s="322"/>
      <c r="E331" s="322"/>
      <c r="F331" s="148"/>
      <c r="G331" s="148"/>
      <c r="H331" s="103" t="s">
        <v>1563</v>
      </c>
      <c r="I331" s="105"/>
      <c r="J331" s="105"/>
      <c r="K331" s="105"/>
      <c r="L331" s="102">
        <v>667440</v>
      </c>
      <c r="M331" s="111"/>
      <c r="N331" s="113"/>
      <c r="O331" s="4" t="s">
        <v>280</v>
      </c>
      <c r="P331" s="75" t="s">
        <v>279</v>
      </c>
      <c r="Q331" s="34" t="s">
        <v>278</v>
      </c>
      <c r="R331" s="66" t="s">
        <v>1675</v>
      </c>
    </row>
    <row r="332" spans="1:18" s="94" customFormat="1" ht="41.25" customHeight="1" outlineLevel="3">
      <c r="A332" s="110"/>
      <c r="B332" s="314" t="s">
        <v>447</v>
      </c>
      <c r="C332" s="314"/>
      <c r="D332" s="314"/>
      <c r="E332" s="314"/>
      <c r="F332" s="159">
        <v>9807312.96</v>
      </c>
      <c r="G332" s="158">
        <v>1</v>
      </c>
      <c r="H332" s="103" t="s">
        <v>440</v>
      </c>
      <c r="I332" s="104"/>
      <c r="J332" s="109"/>
      <c r="K332" s="107"/>
      <c r="L332" s="115">
        <v>9807312.96</v>
      </c>
      <c r="M332" s="107"/>
      <c r="N332" s="107"/>
      <c r="O332" s="4" t="s">
        <v>280</v>
      </c>
      <c r="P332" s="75" t="s">
        <v>279</v>
      </c>
      <c r="Q332" s="34" t="s">
        <v>278</v>
      </c>
      <c r="R332" s="66" t="s">
        <v>1675</v>
      </c>
    </row>
    <row r="333" spans="1:18" s="87" customFormat="1" ht="47.25" customHeight="1" outlineLevel="3">
      <c r="A333" s="116"/>
      <c r="B333" s="322" t="s">
        <v>1556</v>
      </c>
      <c r="C333" s="322"/>
      <c r="D333" s="322"/>
      <c r="E333" s="322"/>
      <c r="F333" s="148"/>
      <c r="G333" s="148"/>
      <c r="H333" s="103" t="s">
        <v>440</v>
      </c>
      <c r="I333" s="103"/>
      <c r="J333" s="117"/>
      <c r="K333" s="105"/>
      <c r="L333" s="118"/>
      <c r="M333" s="102"/>
      <c r="N333" s="102"/>
      <c r="O333" s="4" t="s">
        <v>280</v>
      </c>
      <c r="P333" s="75" t="s">
        <v>279</v>
      </c>
      <c r="Q333" s="34" t="s">
        <v>278</v>
      </c>
      <c r="R333" s="66" t="s">
        <v>1675</v>
      </c>
    </row>
    <row r="334" spans="1:18" s="87" customFormat="1" ht="46.5" customHeight="1" outlineLevel="3">
      <c r="A334" s="116"/>
      <c r="B334" s="322" t="s">
        <v>1556</v>
      </c>
      <c r="C334" s="322"/>
      <c r="D334" s="322"/>
      <c r="E334" s="322"/>
      <c r="F334" s="148"/>
      <c r="G334" s="148"/>
      <c r="H334" s="103" t="s">
        <v>440</v>
      </c>
      <c r="I334" s="103"/>
      <c r="J334" s="119"/>
      <c r="K334" s="119"/>
      <c r="L334" s="120"/>
      <c r="M334" s="121"/>
      <c r="N334" s="121"/>
      <c r="O334" s="4" t="s">
        <v>280</v>
      </c>
      <c r="P334" s="75" t="s">
        <v>279</v>
      </c>
      <c r="Q334" s="34" t="s">
        <v>278</v>
      </c>
      <c r="R334" s="66" t="s">
        <v>1675</v>
      </c>
    </row>
    <row r="335" spans="1:18" s="87" customFormat="1" ht="40.5" customHeight="1" outlineLevel="3">
      <c r="A335" s="122"/>
      <c r="B335" s="322" t="s">
        <v>1556</v>
      </c>
      <c r="C335" s="322"/>
      <c r="D335" s="322"/>
      <c r="E335" s="322"/>
      <c r="F335" s="148"/>
      <c r="G335" s="148"/>
      <c r="H335" s="103" t="s">
        <v>440</v>
      </c>
      <c r="I335" s="103"/>
      <c r="J335" s="103"/>
      <c r="K335" s="103"/>
      <c r="L335" s="118"/>
      <c r="M335" s="102"/>
      <c r="N335" s="102"/>
      <c r="O335" s="4" t="s">
        <v>280</v>
      </c>
      <c r="P335" s="75" t="s">
        <v>279</v>
      </c>
      <c r="Q335" s="34" t="s">
        <v>278</v>
      </c>
      <c r="R335" s="66" t="s">
        <v>1675</v>
      </c>
    </row>
    <row r="336" spans="1:18" s="87" customFormat="1" ht="42.75" customHeight="1" outlineLevel="3">
      <c r="A336" s="116"/>
      <c r="B336" s="322" t="s">
        <v>1557</v>
      </c>
      <c r="C336" s="322"/>
      <c r="D336" s="322"/>
      <c r="E336" s="322"/>
      <c r="F336" s="148"/>
      <c r="G336" s="148"/>
      <c r="H336" s="103" t="s">
        <v>440</v>
      </c>
      <c r="I336" s="103"/>
      <c r="J336" s="103"/>
      <c r="K336" s="103"/>
      <c r="L336" s="118"/>
      <c r="M336" s="102"/>
      <c r="N336" s="102"/>
      <c r="O336" s="4" t="s">
        <v>280</v>
      </c>
      <c r="P336" s="75" t="s">
        <v>279</v>
      </c>
      <c r="Q336" s="34" t="s">
        <v>278</v>
      </c>
      <c r="R336" s="66" t="s">
        <v>1675</v>
      </c>
    </row>
    <row r="337" spans="1:18" s="87" customFormat="1" ht="44.25" customHeight="1" outlineLevel="3">
      <c r="A337" s="116"/>
      <c r="B337" s="322" t="s">
        <v>1557</v>
      </c>
      <c r="C337" s="322"/>
      <c r="D337" s="322"/>
      <c r="E337" s="322"/>
      <c r="F337" s="148"/>
      <c r="G337" s="148"/>
      <c r="H337" s="103" t="s">
        <v>440</v>
      </c>
      <c r="I337" s="103"/>
      <c r="J337" s="103"/>
      <c r="K337" s="103"/>
      <c r="L337" s="118"/>
      <c r="M337" s="102"/>
      <c r="N337" s="102"/>
      <c r="O337" s="4" t="s">
        <v>280</v>
      </c>
      <c r="P337" s="75" t="s">
        <v>279</v>
      </c>
      <c r="Q337" s="34" t="s">
        <v>278</v>
      </c>
      <c r="R337" s="66" t="s">
        <v>1675</v>
      </c>
    </row>
    <row r="338" spans="1:18" s="87" customFormat="1" ht="45.75" customHeight="1" outlineLevel="3">
      <c r="A338" s="116"/>
      <c r="B338" s="322" t="s">
        <v>1557</v>
      </c>
      <c r="C338" s="322"/>
      <c r="D338" s="322"/>
      <c r="E338" s="322"/>
      <c r="F338" s="148"/>
      <c r="G338" s="148"/>
      <c r="H338" s="103" t="s">
        <v>440</v>
      </c>
      <c r="I338" s="103"/>
      <c r="J338" s="103"/>
      <c r="K338" s="103"/>
      <c r="L338" s="118"/>
      <c r="M338" s="102"/>
      <c r="N338" s="102"/>
      <c r="O338" s="4" t="s">
        <v>280</v>
      </c>
      <c r="P338" s="75" t="s">
        <v>279</v>
      </c>
      <c r="Q338" s="34" t="s">
        <v>278</v>
      </c>
      <c r="R338" s="66" t="s">
        <v>1675</v>
      </c>
    </row>
    <row r="339" spans="1:18" s="87" customFormat="1" ht="45.75" customHeight="1" outlineLevel="3">
      <c r="A339" s="116"/>
      <c r="B339" s="322" t="s">
        <v>1557</v>
      </c>
      <c r="C339" s="322"/>
      <c r="D339" s="322"/>
      <c r="E339" s="322"/>
      <c r="F339" s="148"/>
      <c r="G339" s="148"/>
      <c r="H339" s="103" t="s">
        <v>440</v>
      </c>
      <c r="I339" s="103"/>
      <c r="J339" s="103"/>
      <c r="K339" s="103"/>
      <c r="L339" s="118"/>
      <c r="M339" s="102"/>
      <c r="N339" s="102"/>
      <c r="O339" s="4" t="s">
        <v>280</v>
      </c>
      <c r="P339" s="75" t="s">
        <v>279</v>
      </c>
      <c r="Q339" s="34" t="s">
        <v>278</v>
      </c>
      <c r="R339" s="66" t="s">
        <v>1675</v>
      </c>
    </row>
    <row r="340" spans="1:18" s="94" customFormat="1" ht="42.75" customHeight="1" outlineLevel="3">
      <c r="A340" s="110"/>
      <c r="B340" s="314" t="s">
        <v>448</v>
      </c>
      <c r="C340" s="314"/>
      <c r="D340" s="314"/>
      <c r="E340" s="314"/>
      <c r="F340" s="133">
        <v>194163</v>
      </c>
      <c r="G340" s="158">
        <v>2</v>
      </c>
      <c r="H340" s="103" t="s">
        <v>440</v>
      </c>
      <c r="I340" s="104"/>
      <c r="J340" s="109"/>
      <c r="K340" s="107"/>
      <c r="L340" s="102">
        <v>194163</v>
      </c>
      <c r="M340" s="107"/>
      <c r="N340" s="107"/>
      <c r="O340" s="4" t="s">
        <v>280</v>
      </c>
      <c r="P340" s="75" t="s">
        <v>279</v>
      </c>
      <c r="Q340" s="34" t="s">
        <v>278</v>
      </c>
      <c r="R340" s="66" t="s">
        <v>1675</v>
      </c>
    </row>
    <row r="341" spans="1:18" s="94" customFormat="1" ht="41.25" customHeight="1" outlineLevel="3">
      <c r="A341" s="110"/>
      <c r="B341" s="314" t="s">
        <v>449</v>
      </c>
      <c r="C341" s="314"/>
      <c r="D341" s="314"/>
      <c r="E341" s="314"/>
      <c r="F341" s="133">
        <v>30000</v>
      </c>
      <c r="G341" s="158">
        <v>1</v>
      </c>
      <c r="H341" s="103" t="s">
        <v>440</v>
      </c>
      <c r="I341" s="104">
        <v>2009</v>
      </c>
      <c r="J341" s="109"/>
      <c r="K341" s="107"/>
      <c r="L341" s="102">
        <v>30000</v>
      </c>
      <c r="M341" s="107"/>
      <c r="N341" s="107"/>
      <c r="O341" s="4" t="s">
        <v>280</v>
      </c>
      <c r="P341" s="75" t="s">
        <v>279</v>
      </c>
      <c r="Q341" s="34" t="s">
        <v>278</v>
      </c>
      <c r="R341" s="66" t="s">
        <v>1675</v>
      </c>
    </row>
    <row r="342" spans="1:18" s="94" customFormat="1" ht="47.25" customHeight="1" outlineLevel="3">
      <c r="A342" s="110"/>
      <c r="B342" s="314" t="s">
        <v>449</v>
      </c>
      <c r="C342" s="314"/>
      <c r="D342" s="314"/>
      <c r="E342" s="314"/>
      <c r="F342" s="133">
        <v>30000</v>
      </c>
      <c r="G342" s="158">
        <v>1</v>
      </c>
      <c r="H342" s="103" t="s">
        <v>440</v>
      </c>
      <c r="I342" s="104"/>
      <c r="J342" s="109"/>
      <c r="K342" s="107"/>
      <c r="L342" s="102">
        <v>30000</v>
      </c>
      <c r="M342" s="107"/>
      <c r="N342" s="107"/>
      <c r="O342" s="4" t="s">
        <v>280</v>
      </c>
      <c r="P342" s="75" t="s">
        <v>279</v>
      </c>
      <c r="Q342" s="34" t="s">
        <v>278</v>
      </c>
      <c r="R342" s="66" t="s">
        <v>1675</v>
      </c>
    </row>
    <row r="343" spans="1:18" s="87" customFormat="1" ht="44.25" customHeight="1" outlineLevel="3">
      <c r="A343" s="116"/>
      <c r="B343" s="304" t="s">
        <v>1603</v>
      </c>
      <c r="C343" s="304"/>
      <c r="D343" s="304"/>
      <c r="E343" s="304"/>
      <c r="F343" s="148"/>
      <c r="G343" s="148"/>
      <c r="H343" s="103" t="s">
        <v>440</v>
      </c>
      <c r="I343" s="103"/>
      <c r="J343" s="103"/>
      <c r="K343" s="103"/>
      <c r="L343" s="102"/>
      <c r="M343" s="102"/>
      <c r="N343" s="102"/>
      <c r="O343" s="4" t="s">
        <v>280</v>
      </c>
      <c r="P343" s="75" t="s">
        <v>279</v>
      </c>
      <c r="Q343" s="34" t="s">
        <v>278</v>
      </c>
      <c r="R343" s="66" t="s">
        <v>1675</v>
      </c>
    </row>
    <row r="344" spans="1:18" s="87" customFormat="1" ht="46.5" customHeight="1" outlineLevel="3">
      <c r="A344" s="116"/>
      <c r="B344" s="304" t="s">
        <v>1609</v>
      </c>
      <c r="C344" s="304"/>
      <c r="D344" s="304"/>
      <c r="E344" s="304"/>
      <c r="F344" s="148"/>
      <c r="G344" s="148"/>
      <c r="H344" s="103" t="s">
        <v>440</v>
      </c>
      <c r="I344" s="103"/>
      <c r="J344" s="103"/>
      <c r="K344" s="103"/>
      <c r="L344" s="102">
        <v>21270.66</v>
      </c>
      <c r="M344" s="118"/>
      <c r="N344" s="102"/>
      <c r="O344" s="4" t="s">
        <v>280</v>
      </c>
      <c r="P344" s="75" t="s">
        <v>279</v>
      </c>
      <c r="Q344" s="34" t="s">
        <v>278</v>
      </c>
      <c r="R344" s="66" t="s">
        <v>1675</v>
      </c>
    </row>
    <row r="345" spans="1:18" s="87" customFormat="1" ht="43.5" customHeight="1" outlineLevel="3">
      <c r="A345" s="116"/>
      <c r="B345" s="304" t="s">
        <v>1609</v>
      </c>
      <c r="C345" s="304"/>
      <c r="D345" s="304"/>
      <c r="E345" s="304"/>
      <c r="F345" s="148"/>
      <c r="G345" s="148"/>
      <c r="H345" s="103" t="s">
        <v>440</v>
      </c>
      <c r="I345" s="103"/>
      <c r="J345" s="103"/>
      <c r="K345" s="103"/>
      <c r="L345" s="102">
        <v>21270.66</v>
      </c>
      <c r="M345" s="118"/>
      <c r="N345" s="102"/>
      <c r="O345" s="4" t="s">
        <v>280</v>
      </c>
      <c r="P345" s="75" t="s">
        <v>279</v>
      </c>
      <c r="Q345" s="34" t="s">
        <v>278</v>
      </c>
      <c r="R345" s="66" t="s">
        <v>1675</v>
      </c>
    </row>
    <row r="346" spans="1:18" s="87" customFormat="1" ht="40.5" customHeight="1" outlineLevel="3">
      <c r="A346" s="116"/>
      <c r="B346" s="304" t="s">
        <v>1609</v>
      </c>
      <c r="C346" s="304"/>
      <c r="D346" s="304"/>
      <c r="E346" s="304"/>
      <c r="F346" s="148"/>
      <c r="G346" s="148"/>
      <c r="H346" s="103" t="s">
        <v>440</v>
      </c>
      <c r="I346" s="103"/>
      <c r="J346" s="103"/>
      <c r="K346" s="103"/>
      <c r="L346" s="102">
        <v>21270.68</v>
      </c>
      <c r="M346" s="118"/>
      <c r="N346" s="102"/>
      <c r="O346" s="4" t="s">
        <v>280</v>
      </c>
      <c r="P346" s="75" t="s">
        <v>279</v>
      </c>
      <c r="Q346" s="34" t="s">
        <v>278</v>
      </c>
      <c r="R346" s="66" t="s">
        <v>1675</v>
      </c>
    </row>
    <row r="347" spans="1:18" s="87" customFormat="1" ht="42.75" customHeight="1" outlineLevel="3">
      <c r="A347" s="116"/>
      <c r="B347" s="304" t="s">
        <v>1559</v>
      </c>
      <c r="C347" s="304"/>
      <c r="D347" s="304"/>
      <c r="E347" s="304"/>
      <c r="F347" s="148"/>
      <c r="G347" s="148"/>
      <c r="H347" s="103" t="s">
        <v>440</v>
      </c>
      <c r="I347" s="103"/>
      <c r="J347" s="103"/>
      <c r="K347" s="103"/>
      <c r="L347" s="102"/>
      <c r="M347" s="102"/>
      <c r="N347" s="102"/>
      <c r="O347" s="4" t="s">
        <v>280</v>
      </c>
      <c r="P347" s="75" t="s">
        <v>279</v>
      </c>
      <c r="Q347" s="34" t="s">
        <v>278</v>
      </c>
      <c r="R347" s="66" t="s">
        <v>1675</v>
      </c>
    </row>
    <row r="348" spans="1:18" s="87" customFormat="1" ht="42.75" customHeight="1" outlineLevel="3">
      <c r="A348" s="116"/>
      <c r="B348" s="304" t="s">
        <v>1559</v>
      </c>
      <c r="C348" s="304"/>
      <c r="D348" s="304"/>
      <c r="E348" s="304"/>
      <c r="F348" s="148"/>
      <c r="G348" s="148"/>
      <c r="H348" s="103" t="s">
        <v>440</v>
      </c>
      <c r="I348" s="103"/>
      <c r="J348" s="103"/>
      <c r="K348" s="103"/>
      <c r="L348" s="102"/>
      <c r="M348" s="102"/>
      <c r="N348" s="102"/>
      <c r="O348" s="4" t="s">
        <v>280</v>
      </c>
      <c r="P348" s="75" t="s">
        <v>279</v>
      </c>
      <c r="Q348" s="34" t="s">
        <v>278</v>
      </c>
      <c r="R348" s="66" t="s">
        <v>1675</v>
      </c>
    </row>
    <row r="349" spans="1:18" s="87" customFormat="1" ht="42" customHeight="1" outlineLevel="3">
      <c r="A349" s="116"/>
      <c r="B349" s="304" t="s">
        <v>1559</v>
      </c>
      <c r="C349" s="304"/>
      <c r="D349" s="304"/>
      <c r="E349" s="304"/>
      <c r="F349" s="148"/>
      <c r="G349" s="148"/>
      <c r="H349" s="103" t="s">
        <v>440</v>
      </c>
      <c r="I349" s="103"/>
      <c r="J349" s="103"/>
      <c r="K349" s="103"/>
      <c r="L349" s="102"/>
      <c r="M349" s="102"/>
      <c r="N349" s="102"/>
      <c r="O349" s="4" t="s">
        <v>280</v>
      </c>
      <c r="P349" s="75" t="s">
        <v>279</v>
      </c>
      <c r="Q349" s="34" t="s">
        <v>278</v>
      </c>
      <c r="R349" s="66" t="s">
        <v>1675</v>
      </c>
    </row>
    <row r="350" spans="1:18" s="87" customFormat="1" ht="45.75" customHeight="1" outlineLevel="3">
      <c r="A350" s="116"/>
      <c r="B350" s="304" t="s">
        <v>1559</v>
      </c>
      <c r="C350" s="304"/>
      <c r="D350" s="304"/>
      <c r="E350" s="304"/>
      <c r="F350" s="148"/>
      <c r="G350" s="148"/>
      <c r="H350" s="103" t="s">
        <v>440</v>
      </c>
      <c r="I350" s="103"/>
      <c r="J350" s="103"/>
      <c r="K350" s="103"/>
      <c r="L350" s="102"/>
      <c r="M350" s="102"/>
      <c r="N350" s="102"/>
      <c r="O350" s="4" t="s">
        <v>280</v>
      </c>
      <c r="P350" s="75" t="s">
        <v>279</v>
      </c>
      <c r="Q350" s="34" t="s">
        <v>278</v>
      </c>
      <c r="R350" s="66" t="s">
        <v>1675</v>
      </c>
    </row>
    <row r="351" spans="1:18" s="87" customFormat="1" ht="44.25" customHeight="1" outlineLevel="3">
      <c r="A351" s="116"/>
      <c r="B351" s="304" t="s">
        <v>1559</v>
      </c>
      <c r="C351" s="304"/>
      <c r="D351" s="304"/>
      <c r="E351" s="304"/>
      <c r="F351" s="148"/>
      <c r="G351" s="148"/>
      <c r="H351" s="103" t="s">
        <v>440</v>
      </c>
      <c r="I351" s="103"/>
      <c r="J351" s="103"/>
      <c r="K351" s="103"/>
      <c r="L351" s="102"/>
      <c r="M351" s="102"/>
      <c r="N351" s="102"/>
      <c r="O351" s="4" t="s">
        <v>280</v>
      </c>
      <c r="P351" s="75" t="s">
        <v>279</v>
      </c>
      <c r="Q351" s="34" t="s">
        <v>278</v>
      </c>
      <c r="R351" s="66" t="s">
        <v>1675</v>
      </c>
    </row>
    <row r="352" spans="1:18" s="87" customFormat="1" ht="44.25" customHeight="1" outlineLevel="3">
      <c r="A352" s="116"/>
      <c r="B352" s="304" t="s">
        <v>1559</v>
      </c>
      <c r="C352" s="304"/>
      <c r="D352" s="304"/>
      <c r="E352" s="304"/>
      <c r="F352" s="148"/>
      <c r="G352" s="148"/>
      <c r="H352" s="103" t="s">
        <v>440</v>
      </c>
      <c r="I352" s="103"/>
      <c r="J352" s="103"/>
      <c r="K352" s="103"/>
      <c r="L352" s="102"/>
      <c r="M352" s="102"/>
      <c r="N352" s="102"/>
      <c r="O352" s="4" t="s">
        <v>280</v>
      </c>
      <c r="P352" s="75" t="s">
        <v>279</v>
      </c>
      <c r="Q352" s="34" t="s">
        <v>278</v>
      </c>
      <c r="R352" s="66" t="s">
        <v>1675</v>
      </c>
    </row>
    <row r="353" spans="1:18" s="87" customFormat="1" ht="43.5" customHeight="1" outlineLevel="3">
      <c r="A353" s="116"/>
      <c r="B353" s="304" t="s">
        <v>1560</v>
      </c>
      <c r="C353" s="304"/>
      <c r="D353" s="304"/>
      <c r="E353" s="304"/>
      <c r="F353" s="148"/>
      <c r="G353" s="148"/>
      <c r="H353" s="103" t="s">
        <v>440</v>
      </c>
      <c r="I353" s="103"/>
      <c r="J353" s="103"/>
      <c r="K353" s="103"/>
      <c r="L353" s="102"/>
      <c r="M353" s="102"/>
      <c r="N353" s="102"/>
      <c r="O353" s="4" t="s">
        <v>280</v>
      </c>
      <c r="P353" s="75" t="s">
        <v>279</v>
      </c>
      <c r="Q353" s="34" t="s">
        <v>278</v>
      </c>
      <c r="R353" s="66" t="s">
        <v>1675</v>
      </c>
    </row>
    <row r="354" spans="1:18" s="87" customFormat="1" ht="47.25" customHeight="1" outlineLevel="3">
      <c r="A354" s="116"/>
      <c r="B354" s="304" t="s">
        <v>1560</v>
      </c>
      <c r="C354" s="304"/>
      <c r="D354" s="304"/>
      <c r="E354" s="304"/>
      <c r="F354" s="148"/>
      <c r="G354" s="148"/>
      <c r="H354" s="103" t="s">
        <v>440</v>
      </c>
      <c r="I354" s="103"/>
      <c r="J354" s="103"/>
      <c r="K354" s="103"/>
      <c r="L354" s="102"/>
      <c r="M354" s="102"/>
      <c r="N354" s="102"/>
      <c r="O354" s="4" t="s">
        <v>280</v>
      </c>
      <c r="P354" s="75" t="s">
        <v>279</v>
      </c>
      <c r="Q354" s="34" t="s">
        <v>278</v>
      </c>
      <c r="R354" s="66" t="s">
        <v>1675</v>
      </c>
    </row>
    <row r="355" spans="1:18" s="87" customFormat="1" ht="45.75" customHeight="1" outlineLevel="3">
      <c r="A355" s="116"/>
      <c r="B355" s="304" t="s">
        <v>1560</v>
      </c>
      <c r="C355" s="304"/>
      <c r="D355" s="304"/>
      <c r="E355" s="304"/>
      <c r="F355" s="148"/>
      <c r="G355" s="148"/>
      <c r="H355" s="103" t="s">
        <v>440</v>
      </c>
      <c r="I355" s="103"/>
      <c r="J355" s="103"/>
      <c r="K355" s="103"/>
      <c r="L355" s="118"/>
      <c r="M355" s="102"/>
      <c r="N355" s="102"/>
      <c r="O355" s="4" t="s">
        <v>280</v>
      </c>
      <c r="P355" s="75" t="s">
        <v>279</v>
      </c>
      <c r="Q355" s="34" t="s">
        <v>278</v>
      </c>
      <c r="R355" s="66" t="s">
        <v>1675</v>
      </c>
    </row>
    <row r="356" spans="1:18" s="87" customFormat="1" ht="41.25" customHeight="1" outlineLevel="3">
      <c r="A356" s="116"/>
      <c r="B356" s="304" t="s">
        <v>1560</v>
      </c>
      <c r="C356" s="304"/>
      <c r="D356" s="304"/>
      <c r="E356" s="304"/>
      <c r="F356" s="148"/>
      <c r="G356" s="148"/>
      <c r="H356" s="103" t="s">
        <v>440</v>
      </c>
      <c r="I356" s="103"/>
      <c r="J356" s="103"/>
      <c r="K356" s="103"/>
      <c r="L356" s="118"/>
      <c r="M356" s="102"/>
      <c r="N356" s="102"/>
      <c r="O356" s="4" t="s">
        <v>280</v>
      </c>
      <c r="P356" s="75" t="s">
        <v>279</v>
      </c>
      <c r="Q356" s="34" t="s">
        <v>278</v>
      </c>
      <c r="R356" s="66" t="s">
        <v>1675</v>
      </c>
    </row>
    <row r="357" spans="1:18" s="94" customFormat="1" ht="40.5" customHeight="1">
      <c r="A357" s="123"/>
      <c r="B357" s="316" t="s">
        <v>1561</v>
      </c>
      <c r="C357" s="304"/>
      <c r="D357" s="304"/>
      <c r="E357" s="304"/>
      <c r="F357" s="160"/>
      <c r="G357" s="160">
        <v>1</v>
      </c>
      <c r="H357" s="103" t="s">
        <v>440</v>
      </c>
      <c r="I357" s="104"/>
      <c r="J357" s="107"/>
      <c r="K357" s="107"/>
      <c r="L357" s="107"/>
      <c r="M357" s="107"/>
      <c r="N357" s="107"/>
      <c r="O357" s="4" t="s">
        <v>280</v>
      </c>
      <c r="P357" s="75" t="s">
        <v>279</v>
      </c>
      <c r="Q357" s="34" t="s">
        <v>278</v>
      </c>
      <c r="R357" s="66" t="s">
        <v>1675</v>
      </c>
    </row>
    <row r="358" spans="1:18" s="87" customFormat="1" ht="42.75" customHeight="1" outlineLevel="3">
      <c r="A358" s="116"/>
      <c r="B358" s="304" t="s">
        <v>1243</v>
      </c>
      <c r="C358" s="304"/>
      <c r="D358" s="304"/>
      <c r="E358" s="304"/>
      <c r="F358" s="148"/>
      <c r="G358" s="148"/>
      <c r="H358" s="103" t="s">
        <v>440</v>
      </c>
      <c r="I358" s="103"/>
      <c r="J358" s="103"/>
      <c r="K358" s="103"/>
      <c r="L358" s="102"/>
      <c r="M358" s="102"/>
      <c r="N358" s="102"/>
      <c r="O358" s="4" t="s">
        <v>280</v>
      </c>
      <c r="P358" s="75" t="s">
        <v>279</v>
      </c>
      <c r="Q358" s="34" t="s">
        <v>278</v>
      </c>
      <c r="R358" s="66" t="s">
        <v>1675</v>
      </c>
    </row>
    <row r="359" spans="1:18" s="87" customFormat="1" ht="45" customHeight="1" outlineLevel="3">
      <c r="A359" s="116"/>
      <c r="B359" s="304" t="s">
        <v>1243</v>
      </c>
      <c r="C359" s="304"/>
      <c r="D359" s="304"/>
      <c r="E359" s="304"/>
      <c r="F359" s="148"/>
      <c r="G359" s="148"/>
      <c r="H359" s="103" t="s">
        <v>440</v>
      </c>
      <c r="I359" s="103"/>
      <c r="J359" s="103"/>
      <c r="K359" s="103"/>
      <c r="L359" s="102"/>
      <c r="M359" s="102"/>
      <c r="N359" s="102"/>
      <c r="O359" s="4" t="s">
        <v>280</v>
      </c>
      <c r="P359" s="75" t="s">
        <v>279</v>
      </c>
      <c r="Q359" s="34" t="s">
        <v>278</v>
      </c>
      <c r="R359" s="66" t="s">
        <v>1675</v>
      </c>
    </row>
    <row r="360" spans="1:18" s="87" customFormat="1" ht="41.25" customHeight="1" outlineLevel="3">
      <c r="A360" s="116"/>
      <c r="B360" s="304" t="s">
        <v>1243</v>
      </c>
      <c r="C360" s="304"/>
      <c r="D360" s="304"/>
      <c r="E360" s="304"/>
      <c r="F360" s="148"/>
      <c r="G360" s="148"/>
      <c r="H360" s="103" t="s">
        <v>440</v>
      </c>
      <c r="I360" s="103"/>
      <c r="J360" s="103"/>
      <c r="K360" s="103"/>
      <c r="L360" s="102"/>
      <c r="M360" s="102"/>
      <c r="N360" s="102"/>
      <c r="O360" s="4" t="s">
        <v>280</v>
      </c>
      <c r="P360" s="75" t="s">
        <v>279</v>
      </c>
      <c r="Q360" s="34" t="s">
        <v>278</v>
      </c>
      <c r="R360" s="66" t="s">
        <v>1675</v>
      </c>
    </row>
    <row r="361" spans="1:18" s="87" customFormat="1" ht="41.25" customHeight="1" outlineLevel="3">
      <c r="A361" s="116"/>
      <c r="B361" s="304" t="s">
        <v>1243</v>
      </c>
      <c r="C361" s="304"/>
      <c r="D361" s="304"/>
      <c r="E361" s="304"/>
      <c r="F361" s="148"/>
      <c r="G361" s="148"/>
      <c r="H361" s="103" t="s">
        <v>440</v>
      </c>
      <c r="I361" s="103"/>
      <c r="J361" s="103"/>
      <c r="K361" s="103"/>
      <c r="L361" s="102"/>
      <c r="M361" s="102"/>
      <c r="N361" s="102"/>
      <c r="O361" s="4" t="s">
        <v>280</v>
      </c>
      <c r="P361" s="75" t="s">
        <v>279</v>
      </c>
      <c r="Q361" s="34" t="s">
        <v>278</v>
      </c>
      <c r="R361" s="66" t="s">
        <v>1675</v>
      </c>
    </row>
    <row r="362" spans="1:18" s="87" customFormat="1" ht="45.75" customHeight="1" outlineLevel="3">
      <c r="A362" s="116"/>
      <c r="B362" s="304" t="s">
        <v>1243</v>
      </c>
      <c r="C362" s="304"/>
      <c r="D362" s="304"/>
      <c r="E362" s="304"/>
      <c r="F362" s="148"/>
      <c r="G362" s="148"/>
      <c r="H362" s="103" t="s">
        <v>440</v>
      </c>
      <c r="I362" s="103"/>
      <c r="J362" s="103"/>
      <c r="K362" s="103"/>
      <c r="L362" s="102"/>
      <c r="M362" s="102"/>
      <c r="N362" s="102"/>
      <c r="O362" s="4" t="s">
        <v>280</v>
      </c>
      <c r="P362" s="75" t="s">
        <v>279</v>
      </c>
      <c r="Q362" s="34" t="s">
        <v>278</v>
      </c>
      <c r="R362" s="66" t="s">
        <v>1675</v>
      </c>
    </row>
    <row r="363" spans="1:18" s="87" customFormat="1" ht="43.5" customHeight="1" outlineLevel="3">
      <c r="A363" s="116"/>
      <c r="B363" s="319" t="s">
        <v>1562</v>
      </c>
      <c r="C363" s="320"/>
      <c r="D363" s="320"/>
      <c r="E363" s="320"/>
      <c r="F363" s="321"/>
      <c r="G363" s="148"/>
      <c r="H363" s="103" t="s">
        <v>440</v>
      </c>
      <c r="I363" s="103"/>
      <c r="J363" s="103"/>
      <c r="K363" s="103"/>
      <c r="L363" s="102"/>
      <c r="M363" s="102"/>
      <c r="N363" s="102"/>
      <c r="O363" s="4" t="s">
        <v>280</v>
      </c>
      <c r="P363" s="75" t="s">
        <v>279</v>
      </c>
      <c r="Q363" s="34" t="s">
        <v>278</v>
      </c>
      <c r="R363" s="66" t="s">
        <v>1675</v>
      </c>
    </row>
    <row r="364" spans="1:18" ht="42" customHeight="1" outlineLevel="3">
      <c r="A364" s="166"/>
      <c r="B364" s="314" t="s">
        <v>1228</v>
      </c>
      <c r="C364" s="314"/>
      <c r="D364" s="314"/>
      <c r="E364" s="314"/>
      <c r="F364" s="314"/>
      <c r="G364" s="314"/>
      <c r="H364" s="103" t="s">
        <v>440</v>
      </c>
      <c r="I364" s="111"/>
      <c r="J364" s="109"/>
      <c r="K364" s="112"/>
      <c r="L364" s="102"/>
      <c r="M364" s="113"/>
      <c r="N364" s="113"/>
      <c r="O364" s="4" t="s">
        <v>280</v>
      </c>
      <c r="P364" s="75" t="s">
        <v>279</v>
      </c>
      <c r="Q364" s="34" t="s">
        <v>278</v>
      </c>
      <c r="R364" s="66" t="s">
        <v>1675</v>
      </c>
    </row>
    <row r="365" spans="1:18" s="87" customFormat="1" ht="44.25" customHeight="1" outlineLevel="3">
      <c r="A365" s="116"/>
      <c r="B365" s="304" t="s">
        <v>1603</v>
      </c>
      <c r="C365" s="304"/>
      <c r="D365" s="304"/>
      <c r="E365" s="304"/>
      <c r="F365" s="148"/>
      <c r="G365" s="148"/>
      <c r="H365" s="103" t="s">
        <v>440</v>
      </c>
      <c r="I365" s="103"/>
      <c r="J365" s="103"/>
      <c r="K365" s="103"/>
      <c r="L365" s="102">
        <v>14000</v>
      </c>
      <c r="M365" s="102"/>
      <c r="N365" s="102"/>
      <c r="O365" s="4" t="s">
        <v>280</v>
      </c>
      <c r="P365" s="75" t="s">
        <v>279</v>
      </c>
      <c r="Q365" s="34" t="s">
        <v>278</v>
      </c>
      <c r="R365" s="66" t="s">
        <v>1675</v>
      </c>
    </row>
    <row r="366" spans="1:18" s="94" customFormat="1" ht="44.25" customHeight="1" outlineLevel="3">
      <c r="A366" s="110"/>
      <c r="B366" s="314" t="s">
        <v>450</v>
      </c>
      <c r="C366" s="314"/>
      <c r="D366" s="314"/>
      <c r="E366" s="314"/>
      <c r="F366" s="133">
        <v>90961</v>
      </c>
      <c r="G366" s="158">
        <v>1</v>
      </c>
      <c r="H366" s="103" t="s">
        <v>440</v>
      </c>
      <c r="I366" s="107"/>
      <c r="J366" s="109" t="s">
        <v>1664</v>
      </c>
      <c r="K366" s="107">
        <v>50.4</v>
      </c>
      <c r="L366" s="102">
        <v>90961</v>
      </c>
      <c r="M366" s="107"/>
      <c r="N366" s="107"/>
      <c r="O366" s="4" t="s">
        <v>280</v>
      </c>
      <c r="P366" s="75" t="s">
        <v>279</v>
      </c>
      <c r="Q366" s="34" t="s">
        <v>278</v>
      </c>
      <c r="R366" s="66" t="s">
        <v>1675</v>
      </c>
    </row>
    <row r="367" spans="1:18" ht="45" customHeight="1" outlineLevel="3">
      <c r="A367" s="110"/>
      <c r="B367" s="319" t="s">
        <v>1605</v>
      </c>
      <c r="C367" s="320"/>
      <c r="D367" s="320"/>
      <c r="E367" s="321"/>
      <c r="F367" s="148"/>
      <c r="G367" s="148"/>
      <c r="H367" s="103" t="s">
        <v>1563</v>
      </c>
      <c r="I367" s="105"/>
      <c r="J367" s="105"/>
      <c r="K367" s="105"/>
      <c r="L367" s="102">
        <v>260</v>
      </c>
      <c r="M367" s="113"/>
      <c r="N367" s="113"/>
      <c r="O367" s="4" t="s">
        <v>280</v>
      </c>
      <c r="P367" s="75" t="s">
        <v>279</v>
      </c>
      <c r="Q367" s="34" t="s">
        <v>278</v>
      </c>
      <c r="R367" s="66" t="s">
        <v>1675</v>
      </c>
    </row>
    <row r="368" spans="1:18" s="94" customFormat="1" ht="12.75" customHeight="1">
      <c r="A368" s="317" t="s">
        <v>1247</v>
      </c>
      <c r="B368" s="317"/>
      <c r="C368" s="317"/>
      <c r="D368" s="317"/>
      <c r="E368" s="317"/>
      <c r="F368" s="124">
        <f>F307+F325</f>
        <v>82355</v>
      </c>
      <c r="G368" s="124">
        <f>G307+G325</f>
        <v>1</v>
      </c>
      <c r="H368" s="125"/>
      <c r="I368" s="126"/>
      <c r="J368" s="71"/>
      <c r="K368" s="127"/>
      <c r="L368" s="128">
        <f>SUM(L321:L367)</f>
        <v>26727175.18</v>
      </c>
      <c r="M368" s="127"/>
      <c r="N368" s="127"/>
      <c r="O368" s="4"/>
      <c r="P368" s="75"/>
      <c r="Q368" s="34"/>
      <c r="R368" s="66"/>
    </row>
    <row r="369" spans="1:18" s="94" customFormat="1" ht="42.75" customHeight="1" outlineLevel="3">
      <c r="A369" s="129"/>
      <c r="B369" s="314" t="s">
        <v>451</v>
      </c>
      <c r="C369" s="314"/>
      <c r="D369" s="314"/>
      <c r="E369" s="314"/>
      <c r="F369" s="133">
        <v>3107399.76</v>
      </c>
      <c r="G369" s="158">
        <v>1</v>
      </c>
      <c r="H369" s="103" t="s">
        <v>1536</v>
      </c>
      <c r="I369" s="104">
        <v>1976</v>
      </c>
      <c r="J369" s="109" t="s">
        <v>452</v>
      </c>
      <c r="K369" s="107" t="s">
        <v>453</v>
      </c>
      <c r="L369" s="107">
        <v>3107399.76</v>
      </c>
      <c r="M369" s="107"/>
      <c r="N369" s="107"/>
      <c r="O369" s="4" t="s">
        <v>280</v>
      </c>
      <c r="P369" s="75" t="s">
        <v>279</v>
      </c>
      <c r="Q369" s="34" t="s">
        <v>278</v>
      </c>
      <c r="R369" s="66" t="s">
        <v>1675</v>
      </c>
    </row>
    <row r="370" spans="1:18" s="94" customFormat="1" ht="37.5" customHeight="1" outlineLevel="3">
      <c r="A370" s="110"/>
      <c r="B370" s="314" t="s">
        <v>1227</v>
      </c>
      <c r="C370" s="314"/>
      <c r="D370" s="314"/>
      <c r="E370" s="314"/>
      <c r="F370" s="133">
        <v>525527</v>
      </c>
      <c r="G370" s="158">
        <v>1</v>
      </c>
      <c r="H370" s="103" t="s">
        <v>1536</v>
      </c>
      <c r="I370" s="104"/>
      <c r="J370" s="109" t="s">
        <v>1664</v>
      </c>
      <c r="K370" s="107">
        <v>792.8</v>
      </c>
      <c r="L370" s="102">
        <v>525527</v>
      </c>
      <c r="M370" s="107"/>
      <c r="N370" s="107"/>
      <c r="O370" s="4" t="s">
        <v>280</v>
      </c>
      <c r="P370" s="75" t="s">
        <v>279</v>
      </c>
      <c r="Q370" s="34" t="s">
        <v>278</v>
      </c>
      <c r="R370" s="66" t="s">
        <v>1675</v>
      </c>
    </row>
    <row r="371" spans="1:18" s="94" customFormat="1" ht="28.5" customHeight="1" outlineLevel="3">
      <c r="A371" s="110"/>
      <c r="B371" s="314" t="s">
        <v>1242</v>
      </c>
      <c r="C371" s="314"/>
      <c r="D371" s="314"/>
      <c r="E371" s="314"/>
      <c r="F371" s="133">
        <v>49000</v>
      </c>
      <c r="G371" s="158">
        <v>1</v>
      </c>
      <c r="H371" s="103" t="s">
        <v>1536</v>
      </c>
      <c r="I371" s="104">
        <v>2003</v>
      </c>
      <c r="J371" s="109"/>
      <c r="K371" s="107"/>
      <c r="L371" s="102">
        <v>49000</v>
      </c>
      <c r="M371" s="107"/>
      <c r="N371" s="107"/>
      <c r="O371" s="4" t="s">
        <v>280</v>
      </c>
      <c r="P371" s="75" t="s">
        <v>279</v>
      </c>
      <c r="Q371" s="34" t="s">
        <v>278</v>
      </c>
      <c r="R371" s="66" t="s">
        <v>1675</v>
      </c>
    </row>
    <row r="372" spans="1:18" s="94" customFormat="1" ht="33.75" customHeight="1" outlineLevel="3">
      <c r="A372" s="110"/>
      <c r="B372" s="314" t="s">
        <v>1242</v>
      </c>
      <c r="C372" s="314"/>
      <c r="D372" s="314"/>
      <c r="E372" s="314"/>
      <c r="F372" s="133">
        <v>50545</v>
      </c>
      <c r="G372" s="158">
        <v>1</v>
      </c>
      <c r="H372" s="103" t="s">
        <v>1536</v>
      </c>
      <c r="I372" s="104">
        <v>2001</v>
      </c>
      <c r="J372" s="109"/>
      <c r="K372" s="107"/>
      <c r="L372" s="102">
        <v>50545</v>
      </c>
      <c r="M372" s="107"/>
      <c r="N372" s="107"/>
      <c r="O372" s="4" t="s">
        <v>280</v>
      </c>
      <c r="P372" s="75" t="s">
        <v>279</v>
      </c>
      <c r="Q372" s="34" t="s">
        <v>278</v>
      </c>
      <c r="R372" s="66" t="s">
        <v>1675</v>
      </c>
    </row>
    <row r="373" spans="1:18" s="87" customFormat="1" ht="30.75" customHeight="1" outlineLevel="3">
      <c r="A373" s="130"/>
      <c r="B373" s="314" t="s">
        <v>1604</v>
      </c>
      <c r="C373" s="318"/>
      <c r="D373" s="318"/>
      <c r="E373" s="318"/>
      <c r="F373" s="148"/>
      <c r="G373" s="148"/>
      <c r="H373" s="103" t="s">
        <v>1536</v>
      </c>
      <c r="I373" s="131"/>
      <c r="J373" s="103"/>
      <c r="K373" s="103"/>
      <c r="L373" s="102"/>
      <c r="M373" s="102"/>
      <c r="N373" s="102"/>
      <c r="O373" s="4" t="s">
        <v>280</v>
      </c>
      <c r="P373" s="75" t="s">
        <v>279</v>
      </c>
      <c r="Q373" s="34" t="s">
        <v>278</v>
      </c>
      <c r="R373" s="66" t="s">
        <v>1675</v>
      </c>
    </row>
    <row r="374" spans="1:18" s="94" customFormat="1" ht="30.75" customHeight="1" outlineLevel="3">
      <c r="A374" s="110"/>
      <c r="B374" s="314" t="s">
        <v>1226</v>
      </c>
      <c r="C374" s="314"/>
      <c r="D374" s="314"/>
      <c r="E374" s="314"/>
      <c r="F374" s="133">
        <v>37000</v>
      </c>
      <c r="G374" s="158">
        <v>1</v>
      </c>
      <c r="H374" s="103" t="s">
        <v>1536</v>
      </c>
      <c r="I374" s="104"/>
      <c r="J374" s="107"/>
      <c r="K374" s="107"/>
      <c r="L374" s="102">
        <v>37000</v>
      </c>
      <c r="M374" s="107"/>
      <c r="N374" s="107"/>
      <c r="O374" s="4" t="s">
        <v>280</v>
      </c>
      <c r="P374" s="75" t="s">
        <v>279</v>
      </c>
      <c r="Q374" s="34" t="s">
        <v>278</v>
      </c>
      <c r="R374" s="66" t="s">
        <v>1675</v>
      </c>
    </row>
    <row r="375" spans="1:18" s="94" customFormat="1" ht="27" customHeight="1" outlineLevel="3">
      <c r="A375" s="110"/>
      <c r="B375" s="314" t="s">
        <v>1226</v>
      </c>
      <c r="C375" s="314"/>
      <c r="D375" s="314"/>
      <c r="E375" s="314"/>
      <c r="F375" s="133">
        <v>37000</v>
      </c>
      <c r="G375" s="158">
        <v>1</v>
      </c>
      <c r="H375" s="103" t="s">
        <v>1536</v>
      </c>
      <c r="I375" s="104">
        <v>2001</v>
      </c>
      <c r="J375" s="109"/>
      <c r="K375" s="114"/>
      <c r="L375" s="102">
        <v>37000</v>
      </c>
      <c r="M375" s="107"/>
      <c r="N375" s="107"/>
      <c r="O375" s="4" t="s">
        <v>280</v>
      </c>
      <c r="P375" s="75" t="s">
        <v>279</v>
      </c>
      <c r="Q375" s="34" t="s">
        <v>278</v>
      </c>
      <c r="R375" s="66" t="s">
        <v>1675</v>
      </c>
    </row>
    <row r="376" spans="1:18" s="94" customFormat="1" ht="27" customHeight="1">
      <c r="A376" s="132"/>
      <c r="B376" s="316" t="s">
        <v>1581</v>
      </c>
      <c r="C376" s="304"/>
      <c r="D376" s="304"/>
      <c r="E376" s="304"/>
      <c r="F376" s="161"/>
      <c r="G376" s="162">
        <v>1</v>
      </c>
      <c r="H376" s="103" t="s">
        <v>1536</v>
      </c>
      <c r="I376" s="104"/>
      <c r="J376" s="109"/>
      <c r="K376" s="107"/>
      <c r="L376" s="107"/>
      <c r="M376" s="107"/>
      <c r="N376" s="107"/>
      <c r="O376" s="4" t="s">
        <v>280</v>
      </c>
      <c r="P376" s="75" t="s">
        <v>279</v>
      </c>
      <c r="Q376" s="34" t="s">
        <v>278</v>
      </c>
      <c r="R376" s="66" t="s">
        <v>1675</v>
      </c>
    </row>
    <row r="377" spans="1:18" s="94" customFormat="1" ht="29.25" customHeight="1" outlineLevel="3">
      <c r="A377" s="110"/>
      <c r="B377" s="314" t="s">
        <v>1567</v>
      </c>
      <c r="C377" s="314"/>
      <c r="D377" s="314"/>
      <c r="E377" s="314"/>
      <c r="F377" s="133">
        <v>3911.56</v>
      </c>
      <c r="G377" s="158">
        <v>1</v>
      </c>
      <c r="H377" s="103" t="s">
        <v>1536</v>
      </c>
      <c r="I377" s="104">
        <v>2001</v>
      </c>
      <c r="J377" s="134"/>
      <c r="K377" s="105"/>
      <c r="L377" s="102">
        <v>3911.56</v>
      </c>
      <c r="M377" s="107"/>
      <c r="N377" s="107"/>
      <c r="O377" s="4" t="s">
        <v>280</v>
      </c>
      <c r="P377" s="75" t="s">
        <v>279</v>
      </c>
      <c r="Q377" s="34" t="s">
        <v>278</v>
      </c>
      <c r="R377" s="66" t="s">
        <v>1675</v>
      </c>
    </row>
    <row r="378" spans="1:18" s="94" customFormat="1" ht="28.5" customHeight="1" outlineLevel="3">
      <c r="A378" s="110"/>
      <c r="B378" s="314" t="s">
        <v>1568</v>
      </c>
      <c r="C378" s="314"/>
      <c r="D378" s="314"/>
      <c r="E378" s="314"/>
      <c r="F378" s="133">
        <v>3203.39</v>
      </c>
      <c r="G378" s="158">
        <v>1</v>
      </c>
      <c r="H378" s="103" t="s">
        <v>1536</v>
      </c>
      <c r="I378" s="104"/>
      <c r="J378" s="109"/>
      <c r="K378" s="112"/>
      <c r="L378" s="102">
        <v>3203.39</v>
      </c>
      <c r="M378" s="107"/>
      <c r="N378" s="107"/>
      <c r="O378" s="4" t="s">
        <v>280</v>
      </c>
      <c r="P378" s="75" t="s">
        <v>279</v>
      </c>
      <c r="Q378" s="34" t="s">
        <v>278</v>
      </c>
      <c r="R378" s="66" t="s">
        <v>1675</v>
      </c>
    </row>
    <row r="379" spans="1:18" s="94" customFormat="1" ht="30" customHeight="1" outlineLevel="3">
      <c r="A379" s="110"/>
      <c r="B379" s="314" t="s">
        <v>454</v>
      </c>
      <c r="C379" s="314"/>
      <c r="D379" s="314"/>
      <c r="E379" s="314"/>
      <c r="F379" s="133">
        <v>43544</v>
      </c>
      <c r="G379" s="158">
        <v>1</v>
      </c>
      <c r="H379" s="103" t="s">
        <v>268</v>
      </c>
      <c r="I379" s="104">
        <v>2001</v>
      </c>
      <c r="J379" s="109"/>
      <c r="K379" s="107"/>
      <c r="L379" s="102">
        <v>43544</v>
      </c>
      <c r="M379" s="107"/>
      <c r="N379" s="107"/>
      <c r="O379" s="4" t="s">
        <v>280</v>
      </c>
      <c r="P379" s="75" t="s">
        <v>279</v>
      </c>
      <c r="Q379" s="34" t="s">
        <v>278</v>
      </c>
      <c r="R379" s="66" t="s">
        <v>1675</v>
      </c>
    </row>
    <row r="380" spans="1:18" s="94" customFormat="1" ht="33" customHeight="1" outlineLevel="3">
      <c r="A380" s="110"/>
      <c r="B380" s="314" t="s">
        <v>1243</v>
      </c>
      <c r="C380" s="314"/>
      <c r="D380" s="314"/>
      <c r="E380" s="314"/>
      <c r="F380" s="133">
        <v>53000</v>
      </c>
      <c r="G380" s="158">
        <v>1</v>
      </c>
      <c r="H380" s="103" t="s">
        <v>268</v>
      </c>
      <c r="I380" s="104">
        <v>2001</v>
      </c>
      <c r="J380" s="109"/>
      <c r="K380" s="107"/>
      <c r="L380" s="102">
        <v>53000</v>
      </c>
      <c r="M380" s="107"/>
      <c r="N380" s="107"/>
      <c r="O380" s="4" t="s">
        <v>280</v>
      </c>
      <c r="P380" s="75" t="s">
        <v>279</v>
      </c>
      <c r="Q380" s="34" t="s">
        <v>278</v>
      </c>
      <c r="R380" s="66" t="s">
        <v>1675</v>
      </c>
    </row>
    <row r="381" spans="1:18" s="87" customFormat="1" ht="32.25" customHeight="1" outlineLevel="3">
      <c r="A381" s="116"/>
      <c r="B381" s="314" t="s">
        <v>1585</v>
      </c>
      <c r="C381" s="314"/>
      <c r="D381" s="314"/>
      <c r="E381" s="314"/>
      <c r="F381" s="314"/>
      <c r="G381" s="314"/>
      <c r="H381" s="103" t="s">
        <v>1580</v>
      </c>
      <c r="I381" s="103" t="s">
        <v>1248</v>
      </c>
      <c r="J381" s="103"/>
      <c r="K381" s="103"/>
      <c r="L381" s="135"/>
      <c r="M381" s="135"/>
      <c r="N381" s="135"/>
      <c r="O381" s="4" t="s">
        <v>280</v>
      </c>
      <c r="P381" s="75" t="s">
        <v>279</v>
      </c>
      <c r="Q381" s="34" t="s">
        <v>278</v>
      </c>
      <c r="R381" s="66" t="s">
        <v>1675</v>
      </c>
    </row>
    <row r="382" spans="1:18" s="87" customFormat="1" ht="30" customHeight="1" outlineLevel="3">
      <c r="A382" s="116"/>
      <c r="B382" s="313" t="s">
        <v>1582</v>
      </c>
      <c r="C382" s="304"/>
      <c r="D382" s="304"/>
      <c r="E382" s="304"/>
      <c r="F382" s="148"/>
      <c r="G382" s="148"/>
      <c r="H382" s="103" t="s">
        <v>1580</v>
      </c>
      <c r="I382" s="103"/>
      <c r="J382" s="103"/>
      <c r="K382" s="103"/>
      <c r="L382" s="102"/>
      <c r="M382" s="102"/>
      <c r="N382" s="102"/>
      <c r="O382" s="4" t="s">
        <v>280</v>
      </c>
      <c r="P382" s="75" t="s">
        <v>279</v>
      </c>
      <c r="Q382" s="34" t="s">
        <v>278</v>
      </c>
      <c r="R382" s="66" t="s">
        <v>1675</v>
      </c>
    </row>
    <row r="383" spans="1:18" s="87" customFormat="1" ht="29.25" customHeight="1" outlineLevel="3">
      <c r="A383" s="116"/>
      <c r="B383" s="313" t="s">
        <v>455</v>
      </c>
      <c r="C383" s="304"/>
      <c r="D383" s="304"/>
      <c r="E383" s="304"/>
      <c r="F383" s="148"/>
      <c r="G383" s="148"/>
      <c r="H383" s="103" t="s">
        <v>1580</v>
      </c>
      <c r="I383" s="103"/>
      <c r="J383" s="103"/>
      <c r="K383" s="103"/>
      <c r="L383" s="102"/>
      <c r="M383" s="102"/>
      <c r="N383" s="102"/>
      <c r="O383" s="4" t="s">
        <v>280</v>
      </c>
      <c r="P383" s="75" t="s">
        <v>279</v>
      </c>
      <c r="Q383" s="34" t="s">
        <v>278</v>
      </c>
      <c r="R383" s="66" t="s">
        <v>1675</v>
      </c>
    </row>
    <row r="384" spans="1:18" s="87" customFormat="1" ht="30" customHeight="1" outlineLevel="3">
      <c r="A384" s="116"/>
      <c r="B384" s="313" t="s">
        <v>1583</v>
      </c>
      <c r="C384" s="304"/>
      <c r="D384" s="304"/>
      <c r="E384" s="304"/>
      <c r="F384" s="148"/>
      <c r="G384" s="148"/>
      <c r="H384" s="103" t="s">
        <v>1580</v>
      </c>
      <c r="I384" s="103"/>
      <c r="J384" s="103"/>
      <c r="K384" s="103"/>
      <c r="L384" s="102"/>
      <c r="M384" s="102"/>
      <c r="N384" s="102"/>
      <c r="O384" s="4" t="s">
        <v>280</v>
      </c>
      <c r="P384" s="75" t="s">
        <v>279</v>
      </c>
      <c r="Q384" s="34" t="s">
        <v>278</v>
      </c>
      <c r="R384" s="66" t="s">
        <v>1675</v>
      </c>
    </row>
    <row r="385" spans="1:18" s="87" customFormat="1" ht="30.75" customHeight="1" outlineLevel="3">
      <c r="A385" s="116"/>
      <c r="B385" s="313" t="s">
        <v>1574</v>
      </c>
      <c r="C385" s="304"/>
      <c r="D385" s="304"/>
      <c r="E385" s="304"/>
      <c r="F385" s="148"/>
      <c r="G385" s="148"/>
      <c r="H385" s="103" t="s">
        <v>1580</v>
      </c>
      <c r="I385" s="103"/>
      <c r="J385" s="103"/>
      <c r="K385" s="103"/>
      <c r="L385" s="102"/>
      <c r="M385" s="102"/>
      <c r="N385" s="102"/>
      <c r="O385" s="4" t="s">
        <v>280</v>
      </c>
      <c r="P385" s="75" t="s">
        <v>279</v>
      </c>
      <c r="Q385" s="34" t="s">
        <v>278</v>
      </c>
      <c r="R385" s="66" t="s">
        <v>1675</v>
      </c>
    </row>
    <row r="386" spans="1:18" s="87" customFormat="1" ht="30" customHeight="1" outlineLevel="3">
      <c r="A386" s="116"/>
      <c r="B386" s="313" t="s">
        <v>1584</v>
      </c>
      <c r="C386" s="304"/>
      <c r="D386" s="304"/>
      <c r="E386" s="304"/>
      <c r="F386" s="148"/>
      <c r="G386" s="148"/>
      <c r="H386" s="103" t="s">
        <v>1580</v>
      </c>
      <c r="I386" s="103"/>
      <c r="J386" s="103"/>
      <c r="K386" s="103"/>
      <c r="L386" s="102"/>
      <c r="M386" s="102"/>
      <c r="N386" s="102"/>
      <c r="O386" s="4" t="s">
        <v>280</v>
      </c>
      <c r="P386" s="75" t="s">
        <v>279</v>
      </c>
      <c r="Q386" s="34" t="s">
        <v>278</v>
      </c>
      <c r="R386" s="66" t="s">
        <v>1675</v>
      </c>
    </row>
    <row r="387" spans="1:18" s="94" customFormat="1" ht="31.5" customHeight="1" outlineLevel="3">
      <c r="A387" s="110"/>
      <c r="B387" s="314" t="s">
        <v>1244</v>
      </c>
      <c r="C387" s="314"/>
      <c r="D387" s="314"/>
      <c r="E387" s="314"/>
      <c r="F387" s="133">
        <v>297886</v>
      </c>
      <c r="G387" s="158">
        <v>1</v>
      </c>
      <c r="H387" s="103" t="s">
        <v>268</v>
      </c>
      <c r="I387" s="104">
        <v>2001</v>
      </c>
      <c r="J387" s="109"/>
      <c r="K387" s="107"/>
      <c r="L387" s="102">
        <v>297886</v>
      </c>
      <c r="M387" s="107"/>
      <c r="N387" s="107"/>
      <c r="O387" s="4" t="s">
        <v>280</v>
      </c>
      <c r="P387" s="75" t="s">
        <v>279</v>
      </c>
      <c r="Q387" s="34" t="s">
        <v>278</v>
      </c>
      <c r="R387" s="66" t="s">
        <v>1675</v>
      </c>
    </row>
    <row r="388" spans="1:18" s="94" customFormat="1" ht="30.75" customHeight="1" outlineLevel="3">
      <c r="A388" s="110"/>
      <c r="B388" s="314" t="s">
        <v>1244</v>
      </c>
      <c r="C388" s="314"/>
      <c r="D388" s="314"/>
      <c r="E388" s="314"/>
      <c r="F388" s="133">
        <v>297886</v>
      </c>
      <c r="G388" s="158">
        <v>1</v>
      </c>
      <c r="H388" s="103" t="s">
        <v>268</v>
      </c>
      <c r="I388" s="104">
        <v>2001</v>
      </c>
      <c r="J388" s="109"/>
      <c r="K388" s="107"/>
      <c r="L388" s="102">
        <v>297886</v>
      </c>
      <c r="M388" s="107"/>
      <c r="N388" s="107"/>
      <c r="O388" s="4" t="s">
        <v>280</v>
      </c>
      <c r="P388" s="75" t="s">
        <v>279</v>
      </c>
      <c r="Q388" s="34" t="s">
        <v>278</v>
      </c>
      <c r="R388" s="66" t="s">
        <v>1675</v>
      </c>
    </row>
    <row r="389" spans="1:18" s="94" customFormat="1" ht="31.5" customHeight="1" outlineLevel="3">
      <c r="A389" s="110"/>
      <c r="B389" s="314" t="s">
        <v>1244</v>
      </c>
      <c r="C389" s="314"/>
      <c r="D389" s="314"/>
      <c r="E389" s="314"/>
      <c r="F389" s="133">
        <v>264000</v>
      </c>
      <c r="G389" s="158">
        <v>1</v>
      </c>
      <c r="H389" s="103" t="s">
        <v>268</v>
      </c>
      <c r="I389" s="104">
        <v>2001</v>
      </c>
      <c r="J389" s="109"/>
      <c r="K389" s="107"/>
      <c r="L389" s="102">
        <v>264000</v>
      </c>
      <c r="M389" s="107"/>
      <c r="N389" s="107"/>
      <c r="O389" s="4" t="s">
        <v>280</v>
      </c>
      <c r="P389" s="75" t="s">
        <v>279</v>
      </c>
      <c r="Q389" s="34" t="s">
        <v>278</v>
      </c>
      <c r="R389" s="66" t="s">
        <v>1675</v>
      </c>
    </row>
    <row r="390" spans="1:18" s="94" customFormat="1" ht="31.5" customHeight="1" outlineLevel="3">
      <c r="A390" s="110"/>
      <c r="B390" s="314" t="s">
        <v>1244</v>
      </c>
      <c r="C390" s="314"/>
      <c r="D390" s="314"/>
      <c r="E390" s="314"/>
      <c r="F390" s="133">
        <v>264000</v>
      </c>
      <c r="G390" s="158">
        <v>1</v>
      </c>
      <c r="H390" s="103" t="s">
        <v>268</v>
      </c>
      <c r="I390" s="104">
        <v>2001</v>
      </c>
      <c r="J390" s="109"/>
      <c r="K390" s="107"/>
      <c r="L390" s="102">
        <v>264000</v>
      </c>
      <c r="M390" s="107"/>
      <c r="N390" s="107"/>
      <c r="O390" s="4" t="s">
        <v>280</v>
      </c>
      <c r="P390" s="75" t="s">
        <v>279</v>
      </c>
      <c r="Q390" s="34" t="s">
        <v>278</v>
      </c>
      <c r="R390" s="66" t="s">
        <v>1675</v>
      </c>
    </row>
    <row r="391" spans="1:18" s="94" customFormat="1" ht="24" customHeight="1" outlineLevel="3">
      <c r="A391" s="110"/>
      <c r="B391" s="315" t="s">
        <v>456</v>
      </c>
      <c r="C391" s="315"/>
      <c r="D391" s="315"/>
      <c r="E391" s="315"/>
      <c r="F391" s="133">
        <v>264000</v>
      </c>
      <c r="G391" s="158">
        <v>1</v>
      </c>
      <c r="H391" s="103"/>
      <c r="I391" s="104">
        <v>2001</v>
      </c>
      <c r="J391" s="109"/>
      <c r="K391" s="107"/>
      <c r="L391" s="102"/>
      <c r="M391" s="107"/>
      <c r="N391" s="107"/>
      <c r="O391" s="4" t="s">
        <v>280</v>
      </c>
      <c r="P391" s="75" t="s">
        <v>279</v>
      </c>
      <c r="Q391" s="34" t="s">
        <v>278</v>
      </c>
      <c r="R391" s="66" t="s">
        <v>1675</v>
      </c>
    </row>
    <row r="392" spans="1:18" s="87" customFormat="1" ht="33.75" customHeight="1" outlineLevel="3">
      <c r="A392" s="116"/>
      <c r="B392" s="304" t="s">
        <v>1583</v>
      </c>
      <c r="C392" s="304"/>
      <c r="D392" s="304"/>
      <c r="E392" s="304"/>
      <c r="F392" s="148"/>
      <c r="G392" s="148"/>
      <c r="H392" s="103" t="s">
        <v>1580</v>
      </c>
      <c r="I392" s="103"/>
      <c r="J392" s="103"/>
      <c r="K392" s="103"/>
      <c r="L392" s="135"/>
      <c r="M392" s="135"/>
      <c r="N392" s="135"/>
      <c r="O392" s="4" t="s">
        <v>280</v>
      </c>
      <c r="P392" s="75" t="s">
        <v>279</v>
      </c>
      <c r="Q392" s="34" t="s">
        <v>278</v>
      </c>
      <c r="R392" s="66" t="s">
        <v>1675</v>
      </c>
    </row>
    <row r="393" spans="1:18" s="87" customFormat="1" ht="32.25" customHeight="1" outlineLevel="3">
      <c r="A393" s="116"/>
      <c r="B393" s="304" t="s">
        <v>457</v>
      </c>
      <c r="C393" s="304"/>
      <c r="D393" s="304"/>
      <c r="E393" s="304"/>
      <c r="F393" s="148"/>
      <c r="G393" s="148"/>
      <c r="H393" s="103" t="s">
        <v>1580</v>
      </c>
      <c r="I393" s="103"/>
      <c r="J393" s="103"/>
      <c r="K393" s="103"/>
      <c r="L393" s="135"/>
      <c r="M393" s="135"/>
      <c r="N393" s="135"/>
      <c r="O393" s="4" t="s">
        <v>280</v>
      </c>
      <c r="P393" s="75" t="s">
        <v>279</v>
      </c>
      <c r="Q393" s="34" t="s">
        <v>278</v>
      </c>
      <c r="R393" s="66" t="s">
        <v>1675</v>
      </c>
    </row>
    <row r="394" spans="1:18" s="87" customFormat="1" ht="29.25" customHeight="1" outlineLevel="3">
      <c r="A394" s="116"/>
      <c r="B394" s="314" t="s">
        <v>1245</v>
      </c>
      <c r="C394" s="318"/>
      <c r="D394" s="318"/>
      <c r="E394" s="318"/>
      <c r="F394" s="157"/>
      <c r="G394" s="157"/>
      <c r="H394" s="103" t="s">
        <v>1580</v>
      </c>
      <c r="I394" s="103"/>
      <c r="J394" s="103"/>
      <c r="K394" s="103"/>
      <c r="L394" s="102">
        <v>450</v>
      </c>
      <c r="M394" s="102"/>
      <c r="N394" s="102"/>
      <c r="O394" s="4" t="s">
        <v>280</v>
      </c>
      <c r="P394" s="75" t="s">
        <v>279</v>
      </c>
      <c r="Q394" s="34" t="s">
        <v>278</v>
      </c>
      <c r="R394" s="66" t="s">
        <v>1675</v>
      </c>
    </row>
    <row r="395" spans="1:18" s="87" customFormat="1" ht="29.25" customHeight="1" outlineLevel="3">
      <c r="A395" s="116"/>
      <c r="B395" s="314" t="s">
        <v>1245</v>
      </c>
      <c r="C395" s="318"/>
      <c r="D395" s="318"/>
      <c r="E395" s="318"/>
      <c r="F395" s="157"/>
      <c r="G395" s="157"/>
      <c r="H395" s="103" t="s">
        <v>1580</v>
      </c>
      <c r="I395" s="103"/>
      <c r="J395" s="103"/>
      <c r="K395" s="103"/>
      <c r="L395" s="102">
        <v>450</v>
      </c>
      <c r="M395" s="102"/>
      <c r="N395" s="102"/>
      <c r="O395" s="4" t="s">
        <v>280</v>
      </c>
      <c r="P395" s="75" t="s">
        <v>279</v>
      </c>
      <c r="Q395" s="34" t="s">
        <v>278</v>
      </c>
      <c r="R395" s="66" t="s">
        <v>1675</v>
      </c>
    </row>
    <row r="396" spans="1:18" s="87" customFormat="1" ht="29.25" customHeight="1" outlineLevel="3">
      <c r="A396" s="116"/>
      <c r="B396" s="314" t="s">
        <v>1245</v>
      </c>
      <c r="C396" s="318"/>
      <c r="D396" s="318"/>
      <c r="E396" s="318"/>
      <c r="F396" s="157"/>
      <c r="G396" s="157"/>
      <c r="H396" s="103" t="s">
        <v>1580</v>
      </c>
      <c r="I396" s="103"/>
      <c r="J396" s="103"/>
      <c r="K396" s="103"/>
      <c r="L396" s="102">
        <v>450</v>
      </c>
      <c r="M396" s="102"/>
      <c r="N396" s="102"/>
      <c r="O396" s="4" t="s">
        <v>280</v>
      </c>
      <c r="P396" s="75" t="s">
        <v>279</v>
      </c>
      <c r="Q396" s="34" t="s">
        <v>278</v>
      </c>
      <c r="R396" s="66" t="s">
        <v>1675</v>
      </c>
    </row>
    <row r="397" spans="1:18" s="87" customFormat="1" ht="29.25" customHeight="1" outlineLevel="3">
      <c r="A397" s="116"/>
      <c r="B397" s="314" t="s">
        <v>1245</v>
      </c>
      <c r="C397" s="318"/>
      <c r="D397" s="318"/>
      <c r="E397" s="318"/>
      <c r="F397" s="157"/>
      <c r="G397" s="157"/>
      <c r="H397" s="103" t="s">
        <v>1580</v>
      </c>
      <c r="I397" s="103"/>
      <c r="J397" s="103"/>
      <c r="K397" s="103"/>
      <c r="L397" s="102">
        <v>450</v>
      </c>
      <c r="M397" s="102"/>
      <c r="N397" s="102"/>
      <c r="O397" s="4" t="s">
        <v>280</v>
      </c>
      <c r="P397" s="75" t="s">
        <v>279</v>
      </c>
      <c r="Q397" s="34" t="s">
        <v>278</v>
      </c>
      <c r="R397" s="66" t="s">
        <v>1675</v>
      </c>
    </row>
    <row r="398" spans="1:18" s="87" customFormat="1" ht="30" customHeight="1" outlineLevel="3">
      <c r="A398" s="116"/>
      <c r="B398" s="314" t="s">
        <v>1246</v>
      </c>
      <c r="C398" s="314"/>
      <c r="D398" s="314"/>
      <c r="E398" s="314"/>
      <c r="F398" s="314"/>
      <c r="G398" s="314"/>
      <c r="H398" s="103" t="s">
        <v>1580</v>
      </c>
      <c r="I398" s="103" t="s">
        <v>1248</v>
      </c>
      <c r="J398" s="103"/>
      <c r="K398" s="103"/>
      <c r="L398" s="135">
        <v>76</v>
      </c>
      <c r="M398" s="102"/>
      <c r="N398" s="135"/>
      <c r="O398" s="4" t="s">
        <v>280</v>
      </c>
      <c r="P398" s="75" t="s">
        <v>279</v>
      </c>
      <c r="Q398" s="34" t="s">
        <v>278</v>
      </c>
      <c r="R398" s="66" t="s">
        <v>1675</v>
      </c>
    </row>
    <row r="399" spans="1:18" s="94" customFormat="1" ht="24" customHeight="1" outlineLevel="3">
      <c r="A399" s="110"/>
      <c r="B399" s="315" t="s">
        <v>458</v>
      </c>
      <c r="C399" s="315"/>
      <c r="D399" s="315"/>
      <c r="E399" s="315"/>
      <c r="F399" s="133">
        <v>264000</v>
      </c>
      <c r="G399" s="158">
        <v>1</v>
      </c>
      <c r="H399" s="103"/>
      <c r="I399" s="104">
        <v>2001</v>
      </c>
      <c r="J399" s="109"/>
      <c r="K399" s="107"/>
      <c r="L399" s="102"/>
      <c r="M399" s="107"/>
      <c r="N399" s="107"/>
      <c r="O399" s="4" t="s">
        <v>280</v>
      </c>
      <c r="P399" s="75" t="s">
        <v>279</v>
      </c>
      <c r="Q399" s="34" t="s">
        <v>278</v>
      </c>
      <c r="R399" s="66" t="s">
        <v>1675</v>
      </c>
    </row>
    <row r="400" spans="1:18" s="87" customFormat="1" ht="29.25" customHeight="1" outlineLevel="3">
      <c r="A400" s="116"/>
      <c r="B400" s="304" t="s">
        <v>459</v>
      </c>
      <c r="C400" s="304"/>
      <c r="D400" s="304"/>
      <c r="E400" s="304"/>
      <c r="F400" s="148"/>
      <c r="G400" s="148"/>
      <c r="H400" s="103" t="s">
        <v>1580</v>
      </c>
      <c r="I400" s="103"/>
      <c r="J400" s="103"/>
      <c r="K400" s="103"/>
      <c r="L400" s="102"/>
      <c r="M400" s="102"/>
      <c r="N400" s="102"/>
      <c r="O400" s="4" t="s">
        <v>280</v>
      </c>
      <c r="P400" s="75" t="s">
        <v>279</v>
      </c>
      <c r="Q400" s="34" t="s">
        <v>278</v>
      </c>
      <c r="R400" s="66" t="s">
        <v>1675</v>
      </c>
    </row>
    <row r="401" spans="1:18" s="87" customFormat="1" ht="30" customHeight="1" outlineLevel="3">
      <c r="A401" s="116"/>
      <c r="B401" s="304" t="s">
        <v>459</v>
      </c>
      <c r="C401" s="304"/>
      <c r="D401" s="304"/>
      <c r="E401" s="304"/>
      <c r="F401" s="148"/>
      <c r="G401" s="148"/>
      <c r="H401" s="103" t="s">
        <v>1580</v>
      </c>
      <c r="I401" s="103"/>
      <c r="J401" s="103"/>
      <c r="K401" s="103"/>
      <c r="L401" s="102"/>
      <c r="M401" s="102"/>
      <c r="N401" s="102"/>
      <c r="O401" s="4" t="s">
        <v>280</v>
      </c>
      <c r="P401" s="75" t="s">
        <v>279</v>
      </c>
      <c r="Q401" s="34" t="s">
        <v>278</v>
      </c>
      <c r="R401" s="66" t="s">
        <v>1675</v>
      </c>
    </row>
    <row r="402" spans="1:18" s="94" customFormat="1" ht="24" customHeight="1" outlineLevel="3">
      <c r="A402" s="110"/>
      <c r="B402" s="315" t="s">
        <v>460</v>
      </c>
      <c r="C402" s="315"/>
      <c r="D402" s="315"/>
      <c r="E402" s="315"/>
      <c r="F402" s="133">
        <v>264000</v>
      </c>
      <c r="G402" s="158">
        <v>1</v>
      </c>
      <c r="H402" s="103"/>
      <c r="I402" s="104">
        <v>2001</v>
      </c>
      <c r="J402" s="109"/>
      <c r="K402" s="107"/>
      <c r="L402" s="102"/>
      <c r="M402" s="107"/>
      <c r="N402" s="107"/>
      <c r="O402" s="4" t="s">
        <v>280</v>
      </c>
      <c r="P402" s="75" t="s">
        <v>279</v>
      </c>
      <c r="Q402" s="34" t="s">
        <v>278</v>
      </c>
      <c r="R402" s="66" t="s">
        <v>1675</v>
      </c>
    </row>
    <row r="403" spans="1:18" s="87" customFormat="1" ht="27.75" customHeight="1" outlineLevel="3">
      <c r="A403" s="116"/>
      <c r="B403" s="304" t="s">
        <v>1586</v>
      </c>
      <c r="C403" s="304"/>
      <c r="D403" s="304"/>
      <c r="E403" s="304"/>
      <c r="F403" s="148"/>
      <c r="G403" s="148"/>
      <c r="H403" s="103" t="s">
        <v>1580</v>
      </c>
      <c r="I403" s="103"/>
      <c r="J403" s="103"/>
      <c r="K403" s="103"/>
      <c r="L403" s="135"/>
      <c r="M403" s="135"/>
      <c r="N403" s="135"/>
      <c r="O403" s="4" t="s">
        <v>280</v>
      </c>
      <c r="P403" s="75" t="s">
        <v>279</v>
      </c>
      <c r="Q403" s="34" t="s">
        <v>278</v>
      </c>
      <c r="R403" s="66" t="s">
        <v>1675</v>
      </c>
    </row>
    <row r="404" spans="1:18" s="87" customFormat="1" ht="31.5" customHeight="1" outlineLevel="3">
      <c r="A404" s="116"/>
      <c r="B404" s="304" t="s">
        <v>1587</v>
      </c>
      <c r="C404" s="304"/>
      <c r="D404" s="304"/>
      <c r="E404" s="304"/>
      <c r="F404" s="148"/>
      <c r="G404" s="148"/>
      <c r="H404" s="103" t="s">
        <v>1580</v>
      </c>
      <c r="I404" s="103"/>
      <c r="J404" s="103"/>
      <c r="K404" s="103"/>
      <c r="L404" s="135"/>
      <c r="M404" s="135"/>
      <c r="N404" s="135"/>
      <c r="O404" s="4" t="s">
        <v>280</v>
      </c>
      <c r="P404" s="75" t="s">
        <v>279</v>
      </c>
      <c r="Q404" s="34" t="s">
        <v>278</v>
      </c>
      <c r="R404" s="66" t="s">
        <v>1675</v>
      </c>
    </row>
    <row r="405" spans="1:18" s="87" customFormat="1" ht="30" customHeight="1" outlineLevel="3">
      <c r="A405" s="116"/>
      <c r="B405" s="304" t="s">
        <v>1583</v>
      </c>
      <c r="C405" s="304"/>
      <c r="D405" s="304"/>
      <c r="E405" s="304"/>
      <c r="F405" s="148"/>
      <c r="G405" s="148"/>
      <c r="H405" s="103" t="s">
        <v>1580</v>
      </c>
      <c r="I405" s="103"/>
      <c r="J405" s="103"/>
      <c r="K405" s="103"/>
      <c r="L405" s="135"/>
      <c r="M405" s="135"/>
      <c r="N405" s="135"/>
      <c r="O405" s="4" t="s">
        <v>280</v>
      </c>
      <c r="P405" s="75" t="s">
        <v>279</v>
      </c>
      <c r="Q405" s="34" t="s">
        <v>278</v>
      </c>
      <c r="R405" s="66" t="s">
        <v>1675</v>
      </c>
    </row>
    <row r="406" spans="1:18" s="87" customFormat="1" ht="30" customHeight="1" outlineLevel="3">
      <c r="A406" s="116"/>
      <c r="B406" s="304" t="s">
        <v>1588</v>
      </c>
      <c r="C406" s="304"/>
      <c r="D406" s="304"/>
      <c r="E406" s="304"/>
      <c r="F406" s="148"/>
      <c r="G406" s="148"/>
      <c r="H406" s="103" t="s">
        <v>1580</v>
      </c>
      <c r="I406" s="103"/>
      <c r="J406" s="103"/>
      <c r="K406" s="103"/>
      <c r="L406" s="135"/>
      <c r="M406" s="135"/>
      <c r="N406" s="135"/>
      <c r="O406" s="4" t="s">
        <v>280</v>
      </c>
      <c r="P406" s="75" t="s">
        <v>279</v>
      </c>
      <c r="Q406" s="34" t="s">
        <v>278</v>
      </c>
      <c r="R406" s="66" t="s">
        <v>1675</v>
      </c>
    </row>
    <row r="407" spans="1:18" s="94" customFormat="1" ht="12.75" customHeight="1">
      <c r="A407" s="317" t="s">
        <v>1247</v>
      </c>
      <c r="B407" s="317"/>
      <c r="C407" s="317"/>
      <c r="D407" s="317"/>
      <c r="E407" s="317"/>
      <c r="F407" s="124">
        <f>F344+F359</f>
        <v>0</v>
      </c>
      <c r="G407" s="124">
        <f>G344+G359</f>
        <v>0</v>
      </c>
      <c r="H407" s="125"/>
      <c r="I407" s="126"/>
      <c r="J407" s="71"/>
      <c r="K407" s="127"/>
      <c r="L407" s="128">
        <f>SUM(L369:L406)</f>
        <v>5035778.71</v>
      </c>
      <c r="M407" s="127"/>
      <c r="N407" s="127"/>
      <c r="O407" s="4"/>
      <c r="P407" s="75"/>
      <c r="Q407" s="34"/>
      <c r="R407" s="66"/>
    </row>
    <row r="408" spans="1:18" ht="43.5" customHeight="1" outlineLevel="3">
      <c r="A408" s="129"/>
      <c r="B408" s="304" t="s">
        <v>1606</v>
      </c>
      <c r="C408" s="304"/>
      <c r="D408" s="304"/>
      <c r="E408" s="304"/>
      <c r="F408" s="105"/>
      <c r="G408" s="105"/>
      <c r="H408" s="103" t="s">
        <v>1563</v>
      </c>
      <c r="I408" s="105"/>
      <c r="J408" s="105"/>
      <c r="K408" s="105"/>
      <c r="L408" s="102">
        <v>3500</v>
      </c>
      <c r="M408" s="113"/>
      <c r="N408" s="113"/>
      <c r="O408" s="4" t="s">
        <v>280</v>
      </c>
      <c r="P408" s="75" t="s">
        <v>279</v>
      </c>
      <c r="Q408" s="34" t="s">
        <v>278</v>
      </c>
      <c r="R408" s="66" t="s">
        <v>1675</v>
      </c>
    </row>
    <row r="409" spans="1:18" ht="43.5" customHeight="1" outlineLevel="3">
      <c r="A409" s="110"/>
      <c r="B409" s="304" t="s">
        <v>1610</v>
      </c>
      <c r="C409" s="304"/>
      <c r="D409" s="304"/>
      <c r="E409" s="304"/>
      <c r="F409" s="105"/>
      <c r="G409" s="105"/>
      <c r="H409" s="103" t="s">
        <v>1563</v>
      </c>
      <c r="I409" s="105"/>
      <c r="J409" s="105"/>
      <c r="K409" s="105"/>
      <c r="L409" s="102">
        <v>100000</v>
      </c>
      <c r="M409" s="136"/>
      <c r="N409" s="113"/>
      <c r="O409" s="4" t="s">
        <v>280</v>
      </c>
      <c r="P409" s="75" t="s">
        <v>279</v>
      </c>
      <c r="Q409" s="34" t="s">
        <v>278</v>
      </c>
      <c r="R409" s="66" t="s">
        <v>1675</v>
      </c>
    </row>
    <row r="410" spans="1:18" ht="45.75" customHeight="1" outlineLevel="3">
      <c r="A410" s="110"/>
      <c r="B410" s="304" t="s">
        <v>1591</v>
      </c>
      <c r="C410" s="304"/>
      <c r="D410" s="304"/>
      <c r="E410" s="304"/>
      <c r="F410" s="105"/>
      <c r="G410" s="105"/>
      <c r="H410" s="103" t="s">
        <v>1563</v>
      </c>
      <c r="I410" s="105"/>
      <c r="J410" s="117"/>
      <c r="K410" s="117"/>
      <c r="L410" s="115"/>
      <c r="M410" s="115"/>
      <c r="N410" s="115"/>
      <c r="O410" s="4" t="s">
        <v>280</v>
      </c>
      <c r="P410" s="75" t="s">
        <v>279</v>
      </c>
      <c r="Q410" s="34" t="s">
        <v>278</v>
      </c>
      <c r="R410" s="66" t="s">
        <v>1675</v>
      </c>
    </row>
    <row r="411" spans="1:18" ht="45" customHeight="1" outlineLevel="3">
      <c r="A411" s="110"/>
      <c r="B411" s="304" t="s">
        <v>461</v>
      </c>
      <c r="C411" s="304"/>
      <c r="D411" s="304"/>
      <c r="E411" s="304"/>
      <c r="F411" s="105"/>
      <c r="G411" s="105"/>
      <c r="H411" s="103" t="s">
        <v>1563</v>
      </c>
      <c r="I411" s="105"/>
      <c r="J411" s="117"/>
      <c r="K411" s="117"/>
      <c r="L411" s="115">
        <v>92000</v>
      </c>
      <c r="M411" s="115"/>
      <c r="N411" s="115"/>
      <c r="O411" s="4" t="s">
        <v>280</v>
      </c>
      <c r="P411" s="75" t="s">
        <v>279</v>
      </c>
      <c r="Q411" s="34" t="s">
        <v>278</v>
      </c>
      <c r="R411" s="66" t="s">
        <v>1675</v>
      </c>
    </row>
    <row r="412" spans="1:18" ht="44.25" customHeight="1" outlineLevel="3">
      <c r="A412" s="110"/>
      <c r="B412" s="304" t="s">
        <v>462</v>
      </c>
      <c r="C412" s="304"/>
      <c r="D412" s="304"/>
      <c r="E412" s="304"/>
      <c r="F412" s="105"/>
      <c r="G412" s="105"/>
      <c r="H412" s="103" t="s">
        <v>1563</v>
      </c>
      <c r="I412" s="105"/>
      <c r="J412" s="117"/>
      <c r="K412" s="117"/>
      <c r="L412" s="115">
        <v>163135.3</v>
      </c>
      <c r="M412" s="115"/>
      <c r="N412" s="115"/>
      <c r="O412" s="4" t="s">
        <v>280</v>
      </c>
      <c r="P412" s="75" t="s">
        <v>279</v>
      </c>
      <c r="Q412" s="34" t="s">
        <v>278</v>
      </c>
      <c r="R412" s="66" t="s">
        <v>1675</v>
      </c>
    </row>
    <row r="413" spans="1:18" ht="42" customHeight="1" outlineLevel="3">
      <c r="A413" s="110"/>
      <c r="B413" s="304" t="s">
        <v>463</v>
      </c>
      <c r="C413" s="304"/>
      <c r="D413" s="304"/>
      <c r="E413" s="304"/>
      <c r="F413" s="105"/>
      <c r="G413" s="105"/>
      <c r="H413" s="103" t="s">
        <v>1563</v>
      </c>
      <c r="I413" s="105"/>
      <c r="J413" s="117"/>
      <c r="K413" s="117"/>
      <c r="L413" s="115">
        <v>14000</v>
      </c>
      <c r="M413" s="115"/>
      <c r="N413" s="115"/>
      <c r="O413" s="4" t="s">
        <v>280</v>
      </c>
      <c r="P413" s="75" t="s">
        <v>279</v>
      </c>
      <c r="Q413" s="34" t="s">
        <v>278</v>
      </c>
      <c r="R413" s="66" t="s">
        <v>1675</v>
      </c>
    </row>
    <row r="414" spans="1:18" ht="36.75" customHeight="1" outlineLevel="3">
      <c r="A414" s="110"/>
      <c r="B414" s="304" t="s">
        <v>464</v>
      </c>
      <c r="C414" s="304"/>
      <c r="D414" s="304"/>
      <c r="E414" s="304"/>
      <c r="F414" s="105"/>
      <c r="G414" s="105"/>
      <c r="H414" s="103" t="s">
        <v>465</v>
      </c>
      <c r="I414" s="105"/>
      <c r="J414" s="117"/>
      <c r="K414" s="117"/>
      <c r="L414" s="115">
        <v>10000</v>
      </c>
      <c r="M414" s="115"/>
      <c r="N414" s="115"/>
      <c r="O414" s="4" t="s">
        <v>280</v>
      </c>
      <c r="P414" s="75" t="s">
        <v>279</v>
      </c>
      <c r="Q414" s="34" t="s">
        <v>278</v>
      </c>
      <c r="R414" s="66" t="s">
        <v>1675</v>
      </c>
    </row>
    <row r="415" spans="1:18" ht="30" customHeight="1" outlineLevel="3">
      <c r="A415" s="110"/>
      <c r="B415" s="304" t="s">
        <v>1608</v>
      </c>
      <c r="C415" s="304"/>
      <c r="D415" s="304"/>
      <c r="E415" s="304"/>
      <c r="F415" s="105"/>
      <c r="G415" s="105"/>
      <c r="H415" s="103" t="s">
        <v>465</v>
      </c>
      <c r="I415" s="105"/>
      <c r="J415" s="117"/>
      <c r="K415" s="117"/>
      <c r="L415" s="115">
        <v>9448.05</v>
      </c>
      <c r="M415" s="115"/>
      <c r="N415" s="115"/>
      <c r="O415" s="4" t="s">
        <v>280</v>
      </c>
      <c r="P415" s="75" t="s">
        <v>279</v>
      </c>
      <c r="Q415" s="34" t="s">
        <v>278</v>
      </c>
      <c r="R415" s="66" t="s">
        <v>1675</v>
      </c>
    </row>
    <row r="416" spans="1:18" ht="33.75" customHeight="1" outlineLevel="3">
      <c r="A416" s="110"/>
      <c r="B416" s="304" t="s">
        <v>466</v>
      </c>
      <c r="C416" s="304"/>
      <c r="D416" s="304"/>
      <c r="E416" s="304"/>
      <c r="F416" s="105"/>
      <c r="G416" s="105"/>
      <c r="H416" s="103" t="s">
        <v>467</v>
      </c>
      <c r="I416" s="105"/>
      <c r="J416" s="117"/>
      <c r="K416" s="117"/>
      <c r="L416" s="115">
        <v>6626.23</v>
      </c>
      <c r="M416" s="115"/>
      <c r="N416" s="115"/>
      <c r="O416" s="4" t="s">
        <v>280</v>
      </c>
      <c r="P416" s="75" t="s">
        <v>279</v>
      </c>
      <c r="Q416" s="34" t="s">
        <v>278</v>
      </c>
      <c r="R416" s="66" t="s">
        <v>1675</v>
      </c>
    </row>
    <row r="417" spans="1:18" ht="33.75" customHeight="1" outlineLevel="3">
      <c r="A417" s="110"/>
      <c r="B417" s="304" t="s">
        <v>468</v>
      </c>
      <c r="C417" s="304"/>
      <c r="D417" s="304"/>
      <c r="E417" s="304"/>
      <c r="F417" s="105"/>
      <c r="G417" s="105"/>
      <c r="H417" s="103" t="s">
        <v>1250</v>
      </c>
      <c r="I417" s="105"/>
      <c r="J417" s="117"/>
      <c r="K417" s="117"/>
      <c r="L417" s="115">
        <v>1000</v>
      </c>
      <c r="M417" s="115"/>
      <c r="N417" s="115"/>
      <c r="O417" s="4" t="s">
        <v>280</v>
      </c>
      <c r="P417" s="75" t="s">
        <v>279</v>
      </c>
      <c r="Q417" s="34" t="s">
        <v>278</v>
      </c>
      <c r="R417" s="66" t="s">
        <v>1675</v>
      </c>
    </row>
    <row r="418" spans="1:18" ht="33.75" customHeight="1" outlineLevel="3">
      <c r="A418" s="110"/>
      <c r="B418" s="304" t="s">
        <v>469</v>
      </c>
      <c r="C418" s="304"/>
      <c r="D418" s="304"/>
      <c r="E418" s="304"/>
      <c r="F418" s="105"/>
      <c r="G418" s="105"/>
      <c r="H418" s="103" t="s">
        <v>1250</v>
      </c>
      <c r="I418" s="105"/>
      <c r="J418" s="117"/>
      <c r="K418" s="117"/>
      <c r="L418" s="115">
        <v>7670</v>
      </c>
      <c r="M418" s="115"/>
      <c r="N418" s="115"/>
      <c r="O418" s="4" t="s">
        <v>280</v>
      </c>
      <c r="P418" s="75" t="s">
        <v>279</v>
      </c>
      <c r="Q418" s="34" t="s">
        <v>278</v>
      </c>
      <c r="R418" s="66" t="s">
        <v>1675</v>
      </c>
    </row>
    <row r="419" spans="1:18" ht="33.75" customHeight="1" outlineLevel="3">
      <c r="A419" s="110"/>
      <c r="B419" s="304" t="s">
        <v>470</v>
      </c>
      <c r="C419" s="304"/>
      <c r="D419" s="304"/>
      <c r="E419" s="304"/>
      <c r="F419" s="105"/>
      <c r="G419" s="105"/>
      <c r="H419" s="103" t="s">
        <v>471</v>
      </c>
      <c r="I419" s="105"/>
      <c r="J419" s="117"/>
      <c r="K419" s="117"/>
      <c r="L419" s="115">
        <v>134229</v>
      </c>
      <c r="M419" s="115"/>
      <c r="N419" s="115"/>
      <c r="O419" s="4" t="s">
        <v>280</v>
      </c>
      <c r="P419" s="75" t="s">
        <v>279</v>
      </c>
      <c r="Q419" s="34" t="s">
        <v>278</v>
      </c>
      <c r="R419" s="66" t="s">
        <v>1675</v>
      </c>
    </row>
    <row r="420" spans="1:14" s="94" customFormat="1" ht="12.75" customHeight="1">
      <c r="A420" s="300"/>
      <c r="B420" s="300"/>
      <c r="C420" s="300"/>
      <c r="D420" s="300"/>
      <c r="E420" s="300"/>
      <c r="F420" s="96">
        <f>F350+F365</f>
        <v>0</v>
      </c>
      <c r="G420" s="96">
        <f>G350+G365</f>
        <v>0</v>
      </c>
      <c r="H420" s="92"/>
      <c r="I420" s="93"/>
      <c r="J420" s="95"/>
      <c r="K420" s="91"/>
      <c r="L420" s="97">
        <f>SUM(L408:L419)</f>
        <v>541608.58</v>
      </c>
      <c r="M420" s="91"/>
      <c r="N420" s="91"/>
    </row>
    <row r="421" spans="1:14" s="94" customFormat="1" ht="12.75" customHeight="1">
      <c r="A421" s="300" t="s">
        <v>434</v>
      </c>
      <c r="B421" s="300"/>
      <c r="C421" s="300"/>
      <c r="D421" s="300"/>
      <c r="E421" s="300"/>
      <c r="F421" s="96">
        <f>F351+F366</f>
        <v>90961</v>
      </c>
      <c r="G421" s="96">
        <f>G351+G366</f>
        <v>1</v>
      </c>
      <c r="H421" s="92"/>
      <c r="I421" s="93"/>
      <c r="J421" s="95"/>
      <c r="K421" s="91"/>
      <c r="L421" s="97">
        <f>L368+L407+L420</f>
        <v>32304562.47</v>
      </c>
      <c r="M421" s="91"/>
      <c r="N421" s="91"/>
    </row>
    <row r="422" spans="1:14" s="94" customFormat="1" ht="21.75" customHeight="1">
      <c r="A422" s="165"/>
      <c r="B422" s="165"/>
      <c r="C422" s="285" t="s">
        <v>673</v>
      </c>
      <c r="D422" s="286"/>
      <c r="E422" s="287"/>
      <c r="F422" s="96"/>
      <c r="G422" s="96"/>
      <c r="H422" s="92"/>
      <c r="I422" s="93"/>
      <c r="J422" s="95"/>
      <c r="K422" s="91"/>
      <c r="L422" s="97"/>
      <c r="M422" s="91"/>
      <c r="N422" s="91"/>
    </row>
    <row r="423" spans="1:23" ht="54.75" customHeight="1" outlineLevel="3">
      <c r="A423" s="72" t="s">
        <v>1423</v>
      </c>
      <c r="B423" s="299" t="s">
        <v>674</v>
      </c>
      <c r="C423" s="299"/>
      <c r="D423" s="299"/>
      <c r="E423" s="299"/>
      <c r="F423" s="29">
        <v>546161</v>
      </c>
      <c r="G423" s="30">
        <v>1</v>
      </c>
      <c r="H423" s="31" t="s">
        <v>617</v>
      </c>
      <c r="I423" s="4"/>
      <c r="J423" s="48" t="s">
        <v>618</v>
      </c>
      <c r="K423" s="4" t="s">
        <v>619</v>
      </c>
      <c r="L423" s="4">
        <v>262880.64</v>
      </c>
      <c r="M423" s="4"/>
      <c r="N423" s="4">
        <v>262880.64</v>
      </c>
      <c r="O423" s="185">
        <v>40591</v>
      </c>
      <c r="P423" s="34" t="s">
        <v>620</v>
      </c>
      <c r="Q423" s="34" t="s">
        <v>285</v>
      </c>
      <c r="R423" s="4" t="s">
        <v>1644</v>
      </c>
      <c r="S423" s="55">
        <v>1584</v>
      </c>
      <c r="T423" s="186" t="s">
        <v>621</v>
      </c>
      <c r="U423" s="4"/>
      <c r="V423" s="4" t="s">
        <v>622</v>
      </c>
      <c r="W423" s="4"/>
    </row>
    <row r="424" spans="1:23" ht="45.75" customHeight="1" outlineLevel="3">
      <c r="A424" s="72" t="s">
        <v>1856</v>
      </c>
      <c r="B424" s="297" t="s">
        <v>675</v>
      </c>
      <c r="C424" s="297"/>
      <c r="D424" s="297"/>
      <c r="E424" s="297"/>
      <c r="F424" s="29"/>
      <c r="G424" s="30"/>
      <c r="H424" s="31" t="s">
        <v>623</v>
      </c>
      <c r="I424" s="4"/>
      <c r="J424" s="34" t="s">
        <v>624</v>
      </c>
      <c r="K424" s="4" t="s">
        <v>625</v>
      </c>
      <c r="L424" s="4">
        <v>385260</v>
      </c>
      <c r="M424" s="4"/>
      <c r="N424" s="4">
        <v>385260</v>
      </c>
      <c r="O424" s="185">
        <v>40143</v>
      </c>
      <c r="P424" s="34" t="s">
        <v>626</v>
      </c>
      <c r="Q424" s="34" t="s">
        <v>285</v>
      </c>
      <c r="R424" s="4" t="s">
        <v>1644</v>
      </c>
      <c r="S424" s="4">
        <v>1000</v>
      </c>
      <c r="T424" s="4" t="s">
        <v>627</v>
      </c>
      <c r="U424" s="4"/>
      <c r="V424" s="4" t="s">
        <v>628</v>
      </c>
      <c r="W424" s="4"/>
    </row>
    <row r="425" spans="1:23" ht="48" customHeight="1" hidden="1" outlineLevel="3">
      <c r="A425" s="72" t="s">
        <v>1857</v>
      </c>
      <c r="B425" s="299"/>
      <c r="C425" s="299"/>
      <c r="D425" s="299"/>
      <c r="E425" s="299"/>
      <c r="F425" s="29"/>
      <c r="G425" s="30"/>
      <c r="H425" s="31"/>
      <c r="I425" s="4"/>
      <c r="J425" s="34"/>
      <c r="K425" s="4"/>
      <c r="L425" s="38"/>
      <c r="M425" s="38"/>
      <c r="N425" s="4"/>
      <c r="O425" s="4"/>
      <c r="P425" s="34"/>
      <c r="Q425" s="34" t="s">
        <v>285</v>
      </c>
      <c r="R425" s="4" t="s">
        <v>1644</v>
      </c>
      <c r="S425" s="4"/>
      <c r="T425" s="4"/>
      <c r="U425" s="4"/>
      <c r="V425" s="4"/>
      <c r="W425" s="4"/>
    </row>
    <row r="426" spans="1:23" ht="33.75" customHeight="1" hidden="1" outlineLevel="3">
      <c r="A426" s="72" t="s">
        <v>1858</v>
      </c>
      <c r="B426" s="299"/>
      <c r="C426" s="299"/>
      <c r="D426" s="299"/>
      <c r="E426" s="299"/>
      <c r="F426" s="29"/>
      <c r="G426" s="30"/>
      <c r="H426" s="31"/>
      <c r="I426" s="4"/>
      <c r="J426" s="34"/>
      <c r="K426" s="4"/>
      <c r="L426" s="38"/>
      <c r="M426" s="38"/>
      <c r="N426" s="4"/>
      <c r="O426" s="4"/>
      <c r="P426" s="34"/>
      <c r="Q426" s="34" t="s">
        <v>285</v>
      </c>
      <c r="R426" s="4" t="s">
        <v>1644</v>
      </c>
      <c r="S426" s="4"/>
      <c r="T426" s="4"/>
      <c r="U426" s="4"/>
      <c r="V426" s="4"/>
      <c r="W426" s="4"/>
    </row>
    <row r="427" spans="1:23" ht="34.5" customHeight="1" outlineLevel="3">
      <c r="A427" s="72" t="s">
        <v>1857</v>
      </c>
      <c r="B427" s="297" t="s">
        <v>676</v>
      </c>
      <c r="C427" s="297"/>
      <c r="D427" s="297"/>
      <c r="E427" s="297"/>
      <c r="F427" s="29"/>
      <c r="G427" s="30"/>
      <c r="H427" s="31" t="s">
        <v>629</v>
      </c>
      <c r="I427" s="4"/>
      <c r="J427" s="34" t="s">
        <v>630</v>
      </c>
      <c r="K427" s="4" t="s">
        <v>631</v>
      </c>
      <c r="L427" s="4">
        <v>353820</v>
      </c>
      <c r="M427" s="4"/>
      <c r="N427" s="187">
        <v>353820</v>
      </c>
      <c r="O427" s="185">
        <v>40889</v>
      </c>
      <c r="P427" s="34" t="s">
        <v>632</v>
      </c>
      <c r="Q427" s="34" t="s">
        <v>285</v>
      </c>
      <c r="R427" s="4" t="s">
        <v>1644</v>
      </c>
      <c r="S427" s="4">
        <v>2000</v>
      </c>
      <c r="T427" s="4" t="s">
        <v>633</v>
      </c>
      <c r="U427" s="4"/>
      <c r="V427" s="4" t="s">
        <v>634</v>
      </c>
      <c r="W427" s="4"/>
    </row>
    <row r="428" spans="1:23" ht="45" customHeight="1" outlineLevel="3">
      <c r="A428" s="72" t="s">
        <v>1858</v>
      </c>
      <c r="B428" s="297" t="s">
        <v>677</v>
      </c>
      <c r="C428" s="297"/>
      <c r="D428" s="297"/>
      <c r="E428" s="297"/>
      <c r="F428" s="29"/>
      <c r="G428" s="30"/>
      <c r="H428" s="31" t="s">
        <v>635</v>
      </c>
      <c r="I428" s="4"/>
      <c r="J428" s="34" t="s">
        <v>636</v>
      </c>
      <c r="K428" s="4" t="s">
        <v>637</v>
      </c>
      <c r="L428" s="4">
        <v>3459280</v>
      </c>
      <c r="M428" s="4"/>
      <c r="N428" s="187">
        <v>3459280</v>
      </c>
      <c r="O428" s="185">
        <v>40724</v>
      </c>
      <c r="P428" s="34" t="s">
        <v>638</v>
      </c>
      <c r="Q428" s="34" t="s">
        <v>285</v>
      </c>
      <c r="R428" s="4" t="s">
        <v>1644</v>
      </c>
      <c r="S428" s="4">
        <v>2000</v>
      </c>
      <c r="T428" s="4" t="s">
        <v>639</v>
      </c>
      <c r="U428" s="4"/>
      <c r="V428" s="4" t="s">
        <v>640</v>
      </c>
      <c r="W428" s="4"/>
    </row>
    <row r="429" spans="1:23" ht="45" customHeight="1" outlineLevel="3">
      <c r="A429" s="72" t="s">
        <v>1859</v>
      </c>
      <c r="B429" s="297" t="s">
        <v>678</v>
      </c>
      <c r="C429" s="297"/>
      <c r="D429" s="297"/>
      <c r="E429" s="297"/>
      <c r="F429" s="29"/>
      <c r="G429" s="30"/>
      <c r="H429" s="31" t="s">
        <v>641</v>
      </c>
      <c r="I429" s="4"/>
      <c r="J429" s="34" t="s">
        <v>642</v>
      </c>
      <c r="K429" s="4" t="s">
        <v>643</v>
      </c>
      <c r="L429" s="4">
        <v>2539848.99</v>
      </c>
      <c r="M429" s="4"/>
      <c r="N429" s="187">
        <v>2539848.99</v>
      </c>
      <c r="O429" s="185">
        <v>40714</v>
      </c>
      <c r="P429" s="34" t="s">
        <v>644</v>
      </c>
      <c r="Q429" s="34" t="s">
        <v>285</v>
      </c>
      <c r="R429" s="4" t="s">
        <v>1644</v>
      </c>
      <c r="S429" s="4">
        <v>11879</v>
      </c>
      <c r="T429" s="4" t="s">
        <v>639</v>
      </c>
      <c r="U429" s="4"/>
      <c r="V429" s="4" t="s">
        <v>645</v>
      </c>
      <c r="W429" s="4"/>
    </row>
    <row r="430" spans="1:23" ht="44.25" customHeight="1" hidden="1" outlineLevel="3">
      <c r="A430" s="72" t="s">
        <v>1862</v>
      </c>
      <c r="B430" s="297" t="s">
        <v>678</v>
      </c>
      <c r="C430" s="297"/>
      <c r="D430" s="297"/>
      <c r="E430" s="297"/>
      <c r="F430" s="29"/>
      <c r="G430" s="30"/>
      <c r="H430" s="31"/>
      <c r="I430" s="4"/>
      <c r="J430" s="34"/>
      <c r="K430" s="4"/>
      <c r="L430" s="38"/>
      <c r="M430" s="38"/>
      <c r="N430" s="187">
        <v>2539848.99</v>
      </c>
      <c r="O430" s="4"/>
      <c r="P430" s="34"/>
      <c r="Q430" s="34" t="s">
        <v>285</v>
      </c>
      <c r="R430" s="4" t="s">
        <v>1644</v>
      </c>
      <c r="S430" s="4"/>
      <c r="T430" s="4"/>
      <c r="U430" s="4"/>
      <c r="V430" s="4"/>
      <c r="W430" s="4"/>
    </row>
    <row r="431" spans="1:23" ht="44.25" customHeight="1" hidden="1" outlineLevel="3">
      <c r="A431" s="72" t="s">
        <v>1863</v>
      </c>
      <c r="B431" s="297" t="s">
        <v>678</v>
      </c>
      <c r="C431" s="297"/>
      <c r="D431" s="297"/>
      <c r="E431" s="297"/>
      <c r="F431" s="29"/>
      <c r="G431" s="30"/>
      <c r="H431" s="31"/>
      <c r="I431" s="4"/>
      <c r="J431" s="34"/>
      <c r="K431" s="4"/>
      <c r="L431" s="38"/>
      <c r="M431" s="38"/>
      <c r="N431" s="187">
        <v>2539848.99</v>
      </c>
      <c r="O431" s="4"/>
      <c r="P431" s="34"/>
      <c r="Q431" s="34" t="s">
        <v>285</v>
      </c>
      <c r="R431" s="4" t="s">
        <v>1644</v>
      </c>
      <c r="S431" s="4"/>
      <c r="T431" s="4"/>
      <c r="U431" s="4"/>
      <c r="V431" s="4"/>
      <c r="W431" s="4"/>
    </row>
    <row r="432" spans="1:23" ht="34.5" customHeight="1" hidden="1" outlineLevel="3">
      <c r="A432" s="72" t="s">
        <v>1864</v>
      </c>
      <c r="B432" s="297" t="s">
        <v>678</v>
      </c>
      <c r="C432" s="297"/>
      <c r="D432" s="297"/>
      <c r="E432" s="297"/>
      <c r="F432" s="29"/>
      <c r="G432" s="30"/>
      <c r="H432" s="31"/>
      <c r="I432" s="4"/>
      <c r="J432" s="34"/>
      <c r="K432" s="4"/>
      <c r="L432" s="4"/>
      <c r="M432" s="4"/>
      <c r="N432" s="187">
        <v>2539848.99</v>
      </c>
      <c r="O432" s="4"/>
      <c r="P432" s="34"/>
      <c r="Q432" s="34" t="s">
        <v>285</v>
      </c>
      <c r="R432" s="4" t="s">
        <v>1644</v>
      </c>
      <c r="S432" s="4"/>
      <c r="T432" s="4"/>
      <c r="U432" s="4"/>
      <c r="V432" s="4"/>
      <c r="W432" s="4"/>
    </row>
    <row r="433" spans="1:23" ht="34.5" customHeight="1" hidden="1" outlineLevel="3">
      <c r="A433" s="72" t="s">
        <v>1865</v>
      </c>
      <c r="B433" s="297" t="s">
        <v>678</v>
      </c>
      <c r="C433" s="297"/>
      <c r="D433" s="297"/>
      <c r="E433" s="297"/>
      <c r="F433" s="29"/>
      <c r="G433" s="30"/>
      <c r="H433" s="31"/>
      <c r="I433" s="4"/>
      <c r="J433" s="34"/>
      <c r="K433" s="4"/>
      <c r="L433" s="4"/>
      <c r="M433" s="4"/>
      <c r="N433" s="187">
        <v>2539848.99</v>
      </c>
      <c r="O433" s="4"/>
      <c r="P433" s="34"/>
      <c r="Q433" s="34" t="s">
        <v>285</v>
      </c>
      <c r="R433" s="4" t="s">
        <v>1644</v>
      </c>
      <c r="S433" s="4"/>
      <c r="T433" s="4"/>
      <c r="U433" s="4"/>
      <c r="V433" s="4"/>
      <c r="W433" s="4"/>
    </row>
    <row r="434" spans="1:23" ht="45.75" customHeight="1" outlineLevel="3">
      <c r="A434" s="72" t="s">
        <v>1860</v>
      </c>
      <c r="B434" s="297" t="s">
        <v>679</v>
      </c>
      <c r="C434" s="297"/>
      <c r="D434" s="297"/>
      <c r="E434" s="297"/>
      <c r="F434" s="29"/>
      <c r="G434" s="30"/>
      <c r="H434" s="188" t="s">
        <v>646</v>
      </c>
      <c r="I434" s="4"/>
      <c r="J434" s="189" t="s">
        <v>647</v>
      </c>
      <c r="K434" s="190" t="s">
        <v>648</v>
      </c>
      <c r="L434" s="4">
        <v>68455</v>
      </c>
      <c r="M434" s="4"/>
      <c r="N434" s="187">
        <v>68455</v>
      </c>
      <c r="O434" s="191">
        <v>41339</v>
      </c>
      <c r="P434" s="34" t="s">
        <v>649</v>
      </c>
      <c r="Q434" s="34" t="s">
        <v>285</v>
      </c>
      <c r="R434" s="4" t="s">
        <v>1644</v>
      </c>
      <c r="S434" s="4">
        <v>500</v>
      </c>
      <c r="T434" s="4" t="s">
        <v>621</v>
      </c>
      <c r="U434" s="4"/>
      <c r="V434" s="4" t="s">
        <v>650</v>
      </c>
      <c r="W434" s="4"/>
    </row>
    <row r="435" spans="1:23" ht="34.5" customHeight="1" hidden="1" outlineLevel="3">
      <c r="A435" s="72" t="s">
        <v>1867</v>
      </c>
      <c r="B435" s="297" t="s">
        <v>679</v>
      </c>
      <c r="C435" s="297"/>
      <c r="D435" s="297"/>
      <c r="E435" s="297"/>
      <c r="F435" s="29"/>
      <c r="G435" s="30"/>
      <c r="H435" s="31" t="s">
        <v>1536</v>
      </c>
      <c r="I435" s="4"/>
      <c r="J435" s="34"/>
      <c r="K435" s="4"/>
      <c r="L435" s="4"/>
      <c r="M435" s="4"/>
      <c r="N435" s="187">
        <v>68455</v>
      </c>
      <c r="O435" s="4" t="s">
        <v>1642</v>
      </c>
      <c r="P435" s="34" t="s">
        <v>1643</v>
      </c>
      <c r="Q435" s="34" t="s">
        <v>285</v>
      </c>
      <c r="R435" s="4" t="s">
        <v>1644</v>
      </c>
      <c r="S435" s="4"/>
      <c r="T435" s="4"/>
      <c r="U435" s="4"/>
      <c r="V435" s="4"/>
      <c r="W435" s="4"/>
    </row>
    <row r="436" spans="1:23" ht="53.25" customHeight="1" outlineLevel="3">
      <c r="A436" s="72" t="s">
        <v>1861</v>
      </c>
      <c r="B436" s="297" t="s">
        <v>680</v>
      </c>
      <c r="C436" s="297"/>
      <c r="D436" s="297"/>
      <c r="E436" s="297"/>
      <c r="F436" s="29"/>
      <c r="G436" s="30"/>
      <c r="H436" s="188" t="s">
        <v>1323</v>
      </c>
      <c r="I436" s="4"/>
      <c r="J436" s="189" t="s">
        <v>651</v>
      </c>
      <c r="K436" s="190" t="s">
        <v>648</v>
      </c>
      <c r="L436" s="4">
        <v>32065</v>
      </c>
      <c r="M436" s="4"/>
      <c r="N436" s="187">
        <v>32065</v>
      </c>
      <c r="O436" s="191">
        <v>41339</v>
      </c>
      <c r="P436" s="34" t="s">
        <v>652</v>
      </c>
      <c r="Q436" s="34" t="s">
        <v>285</v>
      </c>
      <c r="R436" s="4" t="s">
        <v>1644</v>
      </c>
      <c r="S436" s="55">
        <v>500</v>
      </c>
      <c r="T436" s="55" t="s">
        <v>621</v>
      </c>
      <c r="U436" s="4"/>
      <c r="V436" s="4" t="s">
        <v>650</v>
      </c>
      <c r="W436" s="4"/>
    </row>
    <row r="437" spans="1:23" ht="161.25" customHeight="1" outlineLevel="3">
      <c r="A437" s="72" t="s">
        <v>1862</v>
      </c>
      <c r="B437" s="297" t="s">
        <v>739</v>
      </c>
      <c r="C437" s="297"/>
      <c r="D437" s="297"/>
      <c r="E437" s="297"/>
      <c r="F437" s="29"/>
      <c r="G437" s="30"/>
      <c r="H437" s="192" t="s">
        <v>653</v>
      </c>
      <c r="I437" s="4"/>
      <c r="J437" s="189" t="s">
        <v>654</v>
      </c>
      <c r="K437" s="190" t="s">
        <v>655</v>
      </c>
      <c r="L437" s="59">
        <v>30753</v>
      </c>
      <c r="N437" s="187">
        <v>30753</v>
      </c>
      <c r="O437" s="191">
        <v>41248</v>
      </c>
      <c r="P437" s="34" t="s">
        <v>656</v>
      </c>
      <c r="Q437" s="34" t="s">
        <v>285</v>
      </c>
      <c r="R437" s="4" t="s">
        <v>1644</v>
      </c>
      <c r="S437" s="55">
        <v>300</v>
      </c>
      <c r="T437" s="55" t="s">
        <v>621</v>
      </c>
      <c r="U437" s="4"/>
      <c r="V437" s="193" t="s">
        <v>657</v>
      </c>
      <c r="W437" s="4"/>
    </row>
    <row r="438" spans="1:23" ht="38.25" customHeight="1" outlineLevel="3">
      <c r="A438" s="72" t="s">
        <v>1863</v>
      </c>
      <c r="B438" s="297" t="s">
        <v>616</v>
      </c>
      <c r="C438" s="297"/>
      <c r="D438" s="297"/>
      <c r="E438" s="297"/>
      <c r="F438" s="29"/>
      <c r="G438" s="30"/>
      <c r="H438" s="31" t="s">
        <v>658</v>
      </c>
      <c r="I438" s="4"/>
      <c r="J438" s="34" t="s">
        <v>659</v>
      </c>
      <c r="K438" s="4" t="s">
        <v>660</v>
      </c>
      <c r="L438" s="4">
        <v>102891.69</v>
      </c>
      <c r="M438" s="4"/>
      <c r="N438" s="187">
        <v>102891.69</v>
      </c>
      <c r="O438" s="190" t="s">
        <v>661</v>
      </c>
      <c r="P438" s="34"/>
      <c r="Q438" s="34" t="s">
        <v>285</v>
      </c>
      <c r="R438" s="4" t="s">
        <v>1644</v>
      </c>
      <c r="S438" s="4">
        <v>387</v>
      </c>
      <c r="T438" s="4" t="s">
        <v>662</v>
      </c>
      <c r="U438" s="4"/>
      <c r="V438" s="4" t="s">
        <v>663</v>
      </c>
      <c r="W438" s="4"/>
    </row>
    <row r="439" spans="1:23" ht="45" customHeight="1" outlineLevel="3">
      <c r="A439" s="72" t="s">
        <v>1864</v>
      </c>
      <c r="B439" s="299" t="s">
        <v>616</v>
      </c>
      <c r="C439" s="299"/>
      <c r="D439" s="299"/>
      <c r="E439" s="299"/>
      <c r="F439" s="29"/>
      <c r="G439" s="30"/>
      <c r="H439" s="53" t="s">
        <v>664</v>
      </c>
      <c r="I439" s="4"/>
      <c r="J439" s="34" t="s">
        <v>665</v>
      </c>
      <c r="K439" s="4" t="s">
        <v>666</v>
      </c>
      <c r="L439" s="38">
        <v>12768</v>
      </c>
      <c r="M439" s="4"/>
      <c r="N439" s="187">
        <v>12768</v>
      </c>
      <c r="O439" s="4"/>
      <c r="P439" s="34"/>
      <c r="Q439" s="34" t="s">
        <v>285</v>
      </c>
      <c r="R439" s="4" t="s">
        <v>1644</v>
      </c>
      <c r="S439" s="4">
        <v>192</v>
      </c>
      <c r="T439" s="4" t="s">
        <v>662</v>
      </c>
      <c r="U439" s="4"/>
      <c r="V439" s="34" t="s">
        <v>667</v>
      </c>
      <c r="W439" s="4"/>
    </row>
    <row r="440" spans="1:23" ht="36.75" customHeight="1" hidden="1" outlineLevel="3">
      <c r="A440" s="72" t="s">
        <v>1872</v>
      </c>
      <c r="B440" s="283" t="s">
        <v>616</v>
      </c>
      <c r="C440" s="298"/>
      <c r="D440" s="298"/>
      <c r="E440" s="298"/>
      <c r="F440" s="35"/>
      <c r="G440" s="35"/>
      <c r="H440" s="53"/>
      <c r="I440" s="27"/>
      <c r="J440" s="50"/>
      <c r="K440" s="40"/>
      <c r="L440" s="38">
        <v>12768</v>
      </c>
      <c r="M440" s="29"/>
      <c r="N440" s="187">
        <v>12768</v>
      </c>
      <c r="O440" s="4"/>
      <c r="P440" s="34"/>
      <c r="Q440" s="34" t="s">
        <v>285</v>
      </c>
      <c r="R440" s="4" t="s">
        <v>1644</v>
      </c>
      <c r="S440" s="4"/>
      <c r="T440" s="4"/>
      <c r="U440" s="4"/>
      <c r="V440" s="4"/>
      <c r="W440" s="4"/>
    </row>
    <row r="441" spans="1:23" ht="43.5" customHeight="1" hidden="1" outlineLevel="3">
      <c r="A441" s="72" t="s">
        <v>1873</v>
      </c>
      <c r="B441" s="283"/>
      <c r="C441" s="298"/>
      <c r="D441" s="298"/>
      <c r="E441" s="298"/>
      <c r="F441" s="35"/>
      <c r="G441" s="35"/>
      <c r="H441" s="53"/>
      <c r="I441" s="27"/>
      <c r="J441" s="50"/>
      <c r="K441" s="40"/>
      <c r="L441" s="38">
        <v>12768</v>
      </c>
      <c r="M441" s="29"/>
      <c r="N441" s="187">
        <v>12768</v>
      </c>
      <c r="O441" s="4"/>
      <c r="P441" s="34"/>
      <c r="Q441" s="34" t="s">
        <v>285</v>
      </c>
      <c r="R441" s="4" t="s">
        <v>1644</v>
      </c>
      <c r="S441" s="4"/>
      <c r="T441" s="4"/>
      <c r="U441" s="4"/>
      <c r="V441" s="4"/>
      <c r="W441" s="4"/>
    </row>
    <row r="442" spans="1:23" ht="45.75" customHeight="1" hidden="1" outlineLevel="3">
      <c r="A442" s="72" t="s">
        <v>1874</v>
      </c>
      <c r="B442" s="283"/>
      <c r="C442" s="298"/>
      <c r="D442" s="298"/>
      <c r="E442" s="298"/>
      <c r="F442" s="35"/>
      <c r="G442" s="35"/>
      <c r="H442" s="53"/>
      <c r="I442" s="27"/>
      <c r="J442" s="50"/>
      <c r="K442" s="40"/>
      <c r="L442" s="38">
        <v>12768</v>
      </c>
      <c r="M442" s="29"/>
      <c r="N442" s="187">
        <v>12768</v>
      </c>
      <c r="O442" s="4"/>
      <c r="P442" s="34"/>
      <c r="Q442" s="34" t="s">
        <v>285</v>
      </c>
      <c r="R442" s="4" t="s">
        <v>1644</v>
      </c>
      <c r="S442" s="4"/>
      <c r="T442" s="4"/>
      <c r="U442" s="4"/>
      <c r="V442" s="4"/>
      <c r="W442" s="4"/>
    </row>
    <row r="443" spans="1:23" ht="33" customHeight="1" hidden="1" outlineLevel="3">
      <c r="A443" s="72" t="s">
        <v>1875</v>
      </c>
      <c r="B443" s="283"/>
      <c r="C443" s="298"/>
      <c r="D443" s="298"/>
      <c r="E443" s="298"/>
      <c r="F443" s="39"/>
      <c r="G443" s="39"/>
      <c r="H443" s="52"/>
      <c r="I443" s="27"/>
      <c r="J443" s="40"/>
      <c r="K443" s="35"/>
      <c r="L443" s="38">
        <v>12768</v>
      </c>
      <c r="M443" s="41"/>
      <c r="N443" s="187">
        <v>12768</v>
      </c>
      <c r="O443" s="4"/>
      <c r="P443" s="34"/>
      <c r="Q443" s="34" t="s">
        <v>285</v>
      </c>
      <c r="R443" s="4" t="s">
        <v>1644</v>
      </c>
      <c r="S443" s="4"/>
      <c r="T443" s="4"/>
      <c r="U443" s="4"/>
      <c r="V443" s="4"/>
      <c r="W443" s="4"/>
    </row>
    <row r="444" spans="1:23" ht="43.5" customHeight="1" outlineLevel="3">
      <c r="A444" s="72" t="s">
        <v>1865</v>
      </c>
      <c r="B444" s="69"/>
      <c r="C444" s="283" t="s">
        <v>740</v>
      </c>
      <c r="D444" s="298"/>
      <c r="E444" s="298"/>
      <c r="F444" s="39"/>
      <c r="G444" s="39"/>
      <c r="H444" s="194" t="s">
        <v>668</v>
      </c>
      <c r="I444" s="27"/>
      <c r="J444" s="195" t="s">
        <v>669</v>
      </c>
      <c r="K444" s="196" t="s">
        <v>670</v>
      </c>
      <c r="L444" s="38">
        <v>526650.42</v>
      </c>
      <c r="M444" s="41"/>
      <c r="N444" s="187">
        <v>526650.42</v>
      </c>
      <c r="O444" s="191">
        <v>41338</v>
      </c>
      <c r="P444" s="34" t="s">
        <v>671</v>
      </c>
      <c r="Q444" s="34" t="s">
        <v>285</v>
      </c>
      <c r="R444" s="4" t="s">
        <v>1644</v>
      </c>
      <c r="S444" s="4"/>
      <c r="T444" s="4" t="s">
        <v>621</v>
      </c>
      <c r="U444" s="4"/>
      <c r="V444" s="34" t="s">
        <v>672</v>
      </c>
      <c r="W444" s="4"/>
    </row>
    <row r="445" spans="1:23" ht="35.25" customHeight="1" outlineLevel="3">
      <c r="A445" s="72"/>
      <c r="B445" s="69"/>
      <c r="C445" s="296" t="s">
        <v>1322</v>
      </c>
      <c r="D445" s="297"/>
      <c r="E445" s="297"/>
      <c r="F445" s="29"/>
      <c r="G445" s="30"/>
      <c r="H445" s="53"/>
      <c r="I445" s="4"/>
      <c r="J445" s="34"/>
      <c r="K445" s="51"/>
      <c r="L445" s="59">
        <f>L423+L424+L427+L428+L429+L434+L436+L437+L438+L439+L444</f>
        <v>7774672.74</v>
      </c>
      <c r="M445" s="59"/>
      <c r="N445" s="59">
        <f>N423+N424+N427+N428+N429+N434+N436+N437+N438+N439+N444</f>
        <v>7774672.74</v>
      </c>
      <c r="O445" s="4"/>
      <c r="P445" s="34"/>
      <c r="Q445" s="34"/>
      <c r="R445" s="34"/>
      <c r="S445" s="4"/>
      <c r="T445" s="4"/>
      <c r="U445" s="4"/>
      <c r="V445" s="4"/>
      <c r="W445" s="4"/>
    </row>
    <row r="446" spans="1:23" ht="35.25" customHeight="1" outlineLevel="3">
      <c r="A446" s="72"/>
      <c r="B446" s="197"/>
      <c r="C446" s="299"/>
      <c r="D446" s="299"/>
      <c r="E446" s="299"/>
      <c r="F446" s="35"/>
      <c r="G446" s="35"/>
      <c r="H446" s="36"/>
      <c r="I446" s="27"/>
      <c r="J446" s="36"/>
      <c r="K446" s="198"/>
      <c r="L446" s="43"/>
      <c r="M446" s="29"/>
      <c r="N446" s="29"/>
      <c r="O446" s="4"/>
      <c r="P446" s="34"/>
      <c r="Q446" s="34"/>
      <c r="R446" s="34"/>
      <c r="S446" s="4"/>
      <c r="T446" s="4"/>
      <c r="U446" s="4"/>
      <c r="V446" s="4"/>
      <c r="W446" s="4"/>
    </row>
    <row r="447" spans="1:18" ht="43.5" customHeight="1">
      <c r="A447" s="301" t="s">
        <v>1215</v>
      </c>
      <c r="B447" s="302"/>
      <c r="C447" s="302"/>
      <c r="D447" s="302"/>
      <c r="E447" s="303"/>
      <c r="F447" s="181"/>
      <c r="G447" s="181"/>
      <c r="H447" s="182"/>
      <c r="J447" s="173"/>
      <c r="K447" s="173"/>
      <c r="L447" s="174"/>
      <c r="M447" s="174"/>
      <c r="N447" s="174"/>
      <c r="O447" s="173"/>
      <c r="P447" s="175"/>
      <c r="Q447" s="175"/>
      <c r="R447" s="175"/>
    </row>
    <row r="448" spans="1:18" ht="33" customHeight="1" outlineLevel="3">
      <c r="A448" s="167" t="s">
        <v>1423</v>
      </c>
      <c r="B448" s="292" t="s">
        <v>1424</v>
      </c>
      <c r="C448" s="292"/>
      <c r="D448" s="292"/>
      <c r="E448" s="292"/>
      <c r="F448" s="176"/>
      <c r="G448" s="177"/>
      <c r="H448" s="178" t="s">
        <v>1250</v>
      </c>
      <c r="I448" s="179"/>
      <c r="J448" s="137" t="s">
        <v>472</v>
      </c>
      <c r="K448" s="179">
        <v>28.6</v>
      </c>
      <c r="L448" s="179">
        <v>546161</v>
      </c>
      <c r="M448" s="179">
        <v>36410.64</v>
      </c>
      <c r="N448" s="179">
        <v>294810</v>
      </c>
      <c r="O448" s="137" t="s">
        <v>473</v>
      </c>
      <c r="P448" s="137" t="s">
        <v>474</v>
      </c>
      <c r="Q448" s="137" t="s">
        <v>1645</v>
      </c>
      <c r="R448" s="137" t="s">
        <v>1644</v>
      </c>
    </row>
    <row r="449" spans="1:18" ht="23.25" customHeight="1" outlineLevel="3">
      <c r="A449" s="167" t="s">
        <v>1856</v>
      </c>
      <c r="B449" s="292" t="s">
        <v>1425</v>
      </c>
      <c r="C449" s="292"/>
      <c r="D449" s="292"/>
      <c r="E449" s="292"/>
      <c r="F449" s="29">
        <v>799049</v>
      </c>
      <c r="G449" s="30">
        <v>1</v>
      </c>
      <c r="H449" s="178" t="s">
        <v>1250</v>
      </c>
      <c r="I449" s="179"/>
      <c r="J449" s="137" t="s">
        <v>475</v>
      </c>
      <c r="K449" s="179">
        <v>51.8</v>
      </c>
      <c r="L449" s="179">
        <v>795976</v>
      </c>
      <c r="M449" s="179"/>
      <c r="N449" s="179">
        <v>321275</v>
      </c>
      <c r="O449" s="137" t="s">
        <v>476</v>
      </c>
      <c r="P449" s="137" t="s">
        <v>477</v>
      </c>
      <c r="Q449" s="137" t="s">
        <v>478</v>
      </c>
      <c r="R449" s="137" t="s">
        <v>1644</v>
      </c>
    </row>
    <row r="450" spans="1:22" ht="23.25" customHeight="1" outlineLevel="3">
      <c r="A450" s="167" t="s">
        <v>1857</v>
      </c>
      <c r="B450" s="292" t="s">
        <v>1426</v>
      </c>
      <c r="C450" s="292"/>
      <c r="D450" s="292"/>
      <c r="E450" s="292"/>
      <c r="F450" s="176">
        <v>799049</v>
      </c>
      <c r="G450" s="177">
        <v>1</v>
      </c>
      <c r="H450" s="178" t="s">
        <v>1250</v>
      </c>
      <c r="I450" s="179"/>
      <c r="J450" s="137" t="s">
        <v>479</v>
      </c>
      <c r="K450" s="179">
        <v>52</v>
      </c>
      <c r="L450" s="179">
        <v>799049</v>
      </c>
      <c r="M450" s="179">
        <v>53269.92</v>
      </c>
      <c r="N450" s="179">
        <v>321275</v>
      </c>
      <c r="O450" s="179" t="s">
        <v>473</v>
      </c>
      <c r="P450" s="137" t="s">
        <v>474</v>
      </c>
      <c r="Q450" s="137" t="s">
        <v>1645</v>
      </c>
      <c r="R450" s="137" t="s">
        <v>1644</v>
      </c>
      <c r="V450" s="49" t="s">
        <v>1484</v>
      </c>
    </row>
    <row r="451" spans="1:18" ht="22.5" customHeight="1" outlineLevel="3">
      <c r="A451" s="72" t="s">
        <v>1858</v>
      </c>
      <c r="B451" s="295" t="s">
        <v>1427</v>
      </c>
      <c r="C451" s="295"/>
      <c r="D451" s="295"/>
      <c r="E451" s="295"/>
      <c r="F451" s="29">
        <v>799820</v>
      </c>
      <c r="G451" s="30">
        <v>1</v>
      </c>
      <c r="H451" s="36" t="s">
        <v>1250</v>
      </c>
      <c r="I451" s="4"/>
      <c r="J451" s="34" t="s">
        <v>480</v>
      </c>
      <c r="K451" s="4">
        <v>52</v>
      </c>
      <c r="L451" s="4">
        <v>799820</v>
      </c>
      <c r="M451" s="4">
        <v>53321.28</v>
      </c>
      <c r="N451" s="179">
        <v>321275</v>
      </c>
      <c r="O451" s="4" t="s">
        <v>473</v>
      </c>
      <c r="P451" s="34" t="s">
        <v>474</v>
      </c>
      <c r="Q451" s="34" t="s">
        <v>1645</v>
      </c>
      <c r="R451" s="75" t="s">
        <v>1644</v>
      </c>
    </row>
    <row r="452" spans="1:18" ht="23.25" customHeight="1" outlineLevel="3">
      <c r="A452" s="72" t="s">
        <v>1859</v>
      </c>
      <c r="B452" s="292" t="s">
        <v>1428</v>
      </c>
      <c r="C452" s="292"/>
      <c r="D452" s="292"/>
      <c r="E452" s="292"/>
      <c r="F452" s="29">
        <v>795205</v>
      </c>
      <c r="G452" s="30">
        <v>1</v>
      </c>
      <c r="H452" s="178" t="s">
        <v>1250</v>
      </c>
      <c r="I452" s="179"/>
      <c r="J452" s="137" t="s">
        <v>481</v>
      </c>
      <c r="K452" s="179">
        <v>51.7</v>
      </c>
      <c r="L452" s="179">
        <v>795205</v>
      </c>
      <c r="M452" s="179">
        <v>53013.6</v>
      </c>
      <c r="N452" s="179">
        <v>321275</v>
      </c>
      <c r="O452" s="137" t="s">
        <v>482</v>
      </c>
      <c r="P452" s="137" t="s">
        <v>483</v>
      </c>
      <c r="Q452" s="137" t="s">
        <v>484</v>
      </c>
      <c r="R452" s="137" t="s">
        <v>1644</v>
      </c>
    </row>
    <row r="453" spans="1:18" ht="23.25" customHeight="1" outlineLevel="3">
      <c r="A453" s="72" t="s">
        <v>1860</v>
      </c>
      <c r="B453" s="311" t="s">
        <v>741</v>
      </c>
      <c r="C453" s="295"/>
      <c r="D453" s="295"/>
      <c r="E453" s="295"/>
      <c r="F453" s="29">
        <v>1114823</v>
      </c>
      <c r="G453" s="30">
        <v>1</v>
      </c>
      <c r="H453" s="36" t="s">
        <v>1250</v>
      </c>
      <c r="I453" s="4"/>
      <c r="J453" s="34" t="s">
        <v>485</v>
      </c>
      <c r="K453" s="4">
        <v>25.1</v>
      </c>
      <c r="L453" s="4">
        <v>1114823</v>
      </c>
      <c r="M453" s="4">
        <v>74321.52</v>
      </c>
      <c r="N453" s="4">
        <v>174427</v>
      </c>
      <c r="O453" s="4" t="s">
        <v>473</v>
      </c>
      <c r="P453" s="34" t="s">
        <v>474</v>
      </c>
      <c r="Q453" s="34" t="s">
        <v>1645</v>
      </c>
      <c r="R453" s="75" t="s">
        <v>1644</v>
      </c>
    </row>
    <row r="454" spans="1:18" ht="22.5" customHeight="1" outlineLevel="3">
      <c r="A454" s="72" t="s">
        <v>1861</v>
      </c>
      <c r="B454" s="283" t="s">
        <v>1706</v>
      </c>
      <c r="C454" s="284"/>
      <c r="D454" s="284"/>
      <c r="E454" s="284"/>
      <c r="F454" s="29">
        <v>564191</v>
      </c>
      <c r="G454" s="30">
        <v>1</v>
      </c>
      <c r="H454" s="36" t="s">
        <v>1250</v>
      </c>
      <c r="I454" s="4"/>
      <c r="J454" s="34" t="s">
        <v>486</v>
      </c>
      <c r="K454" s="4">
        <v>28.6</v>
      </c>
      <c r="L454" s="4">
        <v>566171</v>
      </c>
      <c r="M454" s="4">
        <v>37744.8</v>
      </c>
      <c r="N454" s="4">
        <v>128409</v>
      </c>
      <c r="O454" s="4" t="s">
        <v>473</v>
      </c>
      <c r="P454" s="34" t="s">
        <v>474</v>
      </c>
      <c r="Q454" s="34" t="s">
        <v>1645</v>
      </c>
      <c r="R454" s="75" t="s">
        <v>1644</v>
      </c>
    </row>
    <row r="455" spans="1:22" ht="22.5" customHeight="1" outlineLevel="3">
      <c r="A455" s="72" t="s">
        <v>1862</v>
      </c>
      <c r="B455" s="312" t="s">
        <v>1429</v>
      </c>
      <c r="C455" s="292"/>
      <c r="D455" s="292"/>
      <c r="E455" s="292"/>
      <c r="F455" s="29">
        <v>564191</v>
      </c>
      <c r="G455" s="30">
        <v>1</v>
      </c>
      <c r="H455" s="203" t="s">
        <v>1250</v>
      </c>
      <c r="I455" s="183"/>
      <c r="J455" s="184" t="s">
        <v>487</v>
      </c>
      <c r="K455" s="183">
        <v>28.5</v>
      </c>
      <c r="L455" s="183">
        <v>564191</v>
      </c>
      <c r="M455" s="183"/>
      <c r="N455" s="4">
        <v>189058</v>
      </c>
      <c r="O455" s="184" t="s">
        <v>1088</v>
      </c>
      <c r="P455" s="184" t="s">
        <v>474</v>
      </c>
      <c r="Q455" s="184" t="s">
        <v>1089</v>
      </c>
      <c r="R455" s="137" t="s">
        <v>1644</v>
      </c>
      <c r="V455" t="s">
        <v>488</v>
      </c>
    </row>
    <row r="456" spans="1:18" ht="30.75" customHeight="1" outlineLevel="3">
      <c r="A456" s="72" t="s">
        <v>1863</v>
      </c>
      <c r="B456" s="292" t="s">
        <v>1518</v>
      </c>
      <c r="C456" s="292"/>
      <c r="D456" s="292"/>
      <c r="E456" s="292"/>
      <c r="F456" s="29">
        <v>731788</v>
      </c>
      <c r="G456" s="30">
        <v>1</v>
      </c>
      <c r="H456" s="178" t="s">
        <v>1250</v>
      </c>
      <c r="I456" s="179"/>
      <c r="J456" s="137" t="s">
        <v>489</v>
      </c>
      <c r="K456" s="179">
        <v>41.3</v>
      </c>
      <c r="L456" s="179">
        <v>731788</v>
      </c>
      <c r="M456" s="179">
        <v>48785.76</v>
      </c>
      <c r="N456" s="179">
        <v>243455</v>
      </c>
      <c r="O456" s="137" t="s">
        <v>490</v>
      </c>
      <c r="P456" s="137" t="s">
        <v>491</v>
      </c>
      <c r="Q456" s="137" t="s">
        <v>492</v>
      </c>
      <c r="R456" s="137" t="s">
        <v>1644</v>
      </c>
    </row>
    <row r="457" spans="1:22" ht="24" customHeight="1" outlineLevel="3">
      <c r="A457" s="72" t="s">
        <v>1864</v>
      </c>
      <c r="B457" s="294" t="s">
        <v>1519</v>
      </c>
      <c r="C457" s="294"/>
      <c r="D457" s="294"/>
      <c r="E457" s="294"/>
      <c r="F457" s="29">
        <v>715842</v>
      </c>
      <c r="G457" s="30">
        <v>1</v>
      </c>
      <c r="H457" s="36" t="s">
        <v>1250</v>
      </c>
      <c r="I457" s="4"/>
      <c r="J457" s="34" t="s">
        <v>493</v>
      </c>
      <c r="K457" s="4">
        <v>40.3</v>
      </c>
      <c r="L457" s="4">
        <v>715842</v>
      </c>
      <c r="M457" s="4">
        <v>47722.8</v>
      </c>
      <c r="N457" s="4">
        <v>232346</v>
      </c>
      <c r="O457" s="4" t="s">
        <v>473</v>
      </c>
      <c r="P457" s="34" t="s">
        <v>474</v>
      </c>
      <c r="Q457" s="34" t="s">
        <v>1645</v>
      </c>
      <c r="R457" s="75" t="s">
        <v>1644</v>
      </c>
      <c r="V457" s="49" t="s">
        <v>1457</v>
      </c>
    </row>
    <row r="458" spans="1:22" ht="22.5" customHeight="1" outlineLevel="3">
      <c r="A458" s="72" t="s">
        <v>1865</v>
      </c>
      <c r="B458" s="292" t="s">
        <v>1520</v>
      </c>
      <c r="C458" s="292"/>
      <c r="D458" s="292"/>
      <c r="E458" s="292"/>
      <c r="F458" s="29">
        <v>721151</v>
      </c>
      <c r="G458" s="30">
        <v>1</v>
      </c>
      <c r="H458" s="178" t="s">
        <v>1250</v>
      </c>
      <c r="I458" s="179"/>
      <c r="J458" s="137" t="s">
        <v>494</v>
      </c>
      <c r="K458" s="179">
        <v>40.6</v>
      </c>
      <c r="L458" s="179">
        <v>721151</v>
      </c>
      <c r="M458" s="179">
        <v>48076.8</v>
      </c>
      <c r="N458" s="179">
        <v>367500</v>
      </c>
      <c r="O458" s="137" t="s">
        <v>495</v>
      </c>
      <c r="P458" s="137" t="s">
        <v>483</v>
      </c>
      <c r="Q458" s="137" t="s">
        <v>496</v>
      </c>
      <c r="R458" s="137" t="s">
        <v>1644</v>
      </c>
      <c r="V458" s="49" t="s">
        <v>1494</v>
      </c>
    </row>
    <row r="459" spans="1:18" ht="22.5" customHeight="1" outlineLevel="3">
      <c r="A459" s="72" t="s">
        <v>1866</v>
      </c>
      <c r="B459" s="295" t="s">
        <v>1521</v>
      </c>
      <c r="C459" s="295"/>
      <c r="D459" s="295"/>
      <c r="E459" s="295"/>
      <c r="F459" s="29">
        <v>726479</v>
      </c>
      <c r="G459" s="30">
        <v>1</v>
      </c>
      <c r="H459" s="36" t="s">
        <v>1250</v>
      </c>
      <c r="I459" s="4"/>
      <c r="J459" s="34" t="s">
        <v>497</v>
      </c>
      <c r="K459" s="4">
        <v>40.9</v>
      </c>
      <c r="L459" s="4">
        <v>726479</v>
      </c>
      <c r="M459" s="4">
        <v>48432</v>
      </c>
      <c r="N459" s="4">
        <v>230566</v>
      </c>
      <c r="O459" s="4" t="s">
        <v>473</v>
      </c>
      <c r="P459" s="34" t="s">
        <v>474</v>
      </c>
      <c r="Q459" s="34" t="s">
        <v>1645</v>
      </c>
      <c r="R459" s="75" t="s">
        <v>1644</v>
      </c>
    </row>
    <row r="460" spans="1:18" ht="57.75" customHeight="1" outlineLevel="3">
      <c r="A460" s="72" t="s">
        <v>1867</v>
      </c>
      <c r="B460" s="309" t="s">
        <v>1522</v>
      </c>
      <c r="C460" s="310"/>
      <c r="D460" s="310"/>
      <c r="E460" s="310"/>
      <c r="F460" s="155">
        <v>730946</v>
      </c>
      <c r="G460" s="150">
        <v>1</v>
      </c>
      <c r="H460" s="203" t="s">
        <v>1250</v>
      </c>
      <c r="I460" s="183"/>
      <c r="J460" s="184" t="s">
        <v>334</v>
      </c>
      <c r="K460" s="183">
        <v>41</v>
      </c>
      <c r="L460" s="183">
        <v>730946</v>
      </c>
      <c r="M460" s="183">
        <v>48729.84</v>
      </c>
      <c r="N460" s="183">
        <v>341127</v>
      </c>
      <c r="O460" s="184" t="s">
        <v>335</v>
      </c>
      <c r="P460" s="184" t="s">
        <v>474</v>
      </c>
      <c r="Q460" s="184" t="s">
        <v>336</v>
      </c>
      <c r="R460" s="137" t="s">
        <v>1644</v>
      </c>
    </row>
    <row r="461" spans="1:18" ht="24.75" customHeight="1" outlineLevel="3">
      <c r="A461" s="72" t="s">
        <v>1868</v>
      </c>
      <c r="B461" s="292" t="s">
        <v>1707</v>
      </c>
      <c r="C461" s="292"/>
      <c r="D461" s="292"/>
      <c r="E461" s="292"/>
      <c r="F461" s="29">
        <v>724703</v>
      </c>
      <c r="G461" s="30">
        <v>1</v>
      </c>
      <c r="H461" s="178" t="s">
        <v>1250</v>
      </c>
      <c r="I461" s="179"/>
      <c r="J461" s="137" t="s">
        <v>498</v>
      </c>
      <c r="K461" s="179">
        <v>40.7</v>
      </c>
      <c r="L461" s="179">
        <v>722927</v>
      </c>
      <c r="M461" s="179"/>
      <c r="N461" s="179"/>
      <c r="O461" s="137" t="s">
        <v>499</v>
      </c>
      <c r="P461" s="137" t="s">
        <v>500</v>
      </c>
      <c r="Q461" s="137" t="s">
        <v>501</v>
      </c>
      <c r="R461" s="137" t="s">
        <v>1644</v>
      </c>
    </row>
    <row r="462" spans="1:18" ht="24.75" customHeight="1" outlineLevel="3">
      <c r="A462" s="72" t="s">
        <v>1869</v>
      </c>
      <c r="B462" s="295" t="s">
        <v>1523</v>
      </c>
      <c r="C462" s="295"/>
      <c r="D462" s="295"/>
      <c r="E462" s="295"/>
      <c r="F462" s="29">
        <v>724703</v>
      </c>
      <c r="G462" s="30">
        <v>1</v>
      </c>
      <c r="H462" s="36" t="s">
        <v>1250</v>
      </c>
      <c r="I462" s="4"/>
      <c r="J462" s="34" t="s">
        <v>502</v>
      </c>
      <c r="K462" s="4">
        <v>40.8</v>
      </c>
      <c r="L462" s="4">
        <v>724703</v>
      </c>
      <c r="M462" s="4">
        <v>48313.44</v>
      </c>
      <c r="N462" s="4"/>
      <c r="O462" s="4" t="s">
        <v>473</v>
      </c>
      <c r="P462" s="34" t="s">
        <v>474</v>
      </c>
      <c r="Q462" s="34" t="s">
        <v>1645</v>
      </c>
      <c r="R462" s="75" t="s">
        <v>1644</v>
      </c>
    </row>
    <row r="463" spans="1:18" ht="22.5" customHeight="1" outlineLevel="3">
      <c r="A463" s="72" t="s">
        <v>1870</v>
      </c>
      <c r="B463" s="292" t="s">
        <v>1524</v>
      </c>
      <c r="C463" s="292"/>
      <c r="D463" s="292"/>
      <c r="E463" s="292"/>
      <c r="F463" s="176">
        <v>724714</v>
      </c>
      <c r="G463" s="177">
        <v>1</v>
      </c>
      <c r="H463" s="178" t="s">
        <v>1250</v>
      </c>
      <c r="I463" s="179"/>
      <c r="J463" s="137" t="s">
        <v>503</v>
      </c>
      <c r="K463" s="179">
        <v>40.3</v>
      </c>
      <c r="L463" s="179">
        <v>724714</v>
      </c>
      <c r="M463" s="179">
        <v>48314.16</v>
      </c>
      <c r="N463" s="179"/>
      <c r="O463" s="137" t="s">
        <v>1090</v>
      </c>
      <c r="P463" s="137" t="s">
        <v>474</v>
      </c>
      <c r="Q463" s="137" t="s">
        <v>1645</v>
      </c>
      <c r="R463" s="137" t="s">
        <v>1644</v>
      </c>
    </row>
    <row r="464" spans="1:18" ht="23.25" customHeight="1" outlineLevel="3">
      <c r="A464" s="72" t="s">
        <v>1871</v>
      </c>
      <c r="B464" s="292" t="s">
        <v>1525</v>
      </c>
      <c r="C464" s="292"/>
      <c r="D464" s="292"/>
      <c r="E464" s="292"/>
      <c r="F464" s="176">
        <v>722916</v>
      </c>
      <c r="G464" s="177">
        <v>1</v>
      </c>
      <c r="H464" s="178" t="s">
        <v>1250</v>
      </c>
      <c r="I464" s="179"/>
      <c r="J464" s="137" t="s">
        <v>504</v>
      </c>
      <c r="K464" s="179">
        <v>40.2</v>
      </c>
      <c r="L464" s="179">
        <v>722916</v>
      </c>
      <c r="M464" s="179">
        <v>48194.4</v>
      </c>
      <c r="N464" s="179"/>
      <c r="O464" s="137" t="s">
        <v>1090</v>
      </c>
      <c r="P464" s="137" t="s">
        <v>474</v>
      </c>
      <c r="Q464" s="137" t="s">
        <v>1645</v>
      </c>
      <c r="R464" s="137" t="s">
        <v>1644</v>
      </c>
    </row>
    <row r="465" spans="1:18" ht="32.25" customHeight="1" outlineLevel="3">
      <c r="A465" s="72" t="s">
        <v>1872</v>
      </c>
      <c r="B465" s="292" t="s">
        <v>1526</v>
      </c>
      <c r="C465" s="292"/>
      <c r="D465" s="292"/>
      <c r="E465" s="292"/>
      <c r="F465" s="176">
        <v>722045</v>
      </c>
      <c r="G465" s="177">
        <v>1</v>
      </c>
      <c r="H465" s="178" t="s">
        <v>1250</v>
      </c>
      <c r="I465" s="179"/>
      <c r="J465" s="137" t="s">
        <v>505</v>
      </c>
      <c r="K465" s="179">
        <v>40.8</v>
      </c>
      <c r="L465" s="179">
        <v>722045</v>
      </c>
      <c r="M465" s="179"/>
      <c r="N465" s="179"/>
      <c r="O465" s="137" t="s">
        <v>506</v>
      </c>
      <c r="P465" s="137" t="s">
        <v>507</v>
      </c>
      <c r="Q465" s="137" t="s">
        <v>508</v>
      </c>
      <c r="R465" s="137" t="s">
        <v>1644</v>
      </c>
    </row>
    <row r="466" spans="1:18" ht="24.75" customHeight="1" outlineLevel="3">
      <c r="A466" s="72" t="s">
        <v>1873</v>
      </c>
      <c r="B466" s="292" t="s">
        <v>1527</v>
      </c>
      <c r="C466" s="292"/>
      <c r="D466" s="292"/>
      <c r="E466" s="292"/>
      <c r="F466" s="176">
        <v>718557</v>
      </c>
      <c r="G466" s="177">
        <v>1</v>
      </c>
      <c r="H466" s="178" t="s">
        <v>1250</v>
      </c>
      <c r="I466" s="179"/>
      <c r="J466" s="137" t="s">
        <v>509</v>
      </c>
      <c r="K466" s="179">
        <v>41</v>
      </c>
      <c r="L466" s="179">
        <v>718557</v>
      </c>
      <c r="M466" s="179">
        <v>47903.76</v>
      </c>
      <c r="N466" s="179"/>
      <c r="O466" s="137" t="s">
        <v>1091</v>
      </c>
      <c r="P466" s="137" t="s">
        <v>474</v>
      </c>
      <c r="Q466" s="137" t="s">
        <v>1645</v>
      </c>
      <c r="R466" s="137" t="s">
        <v>1644</v>
      </c>
    </row>
    <row r="467" spans="1:18" ht="24" customHeight="1" outlineLevel="3">
      <c r="A467" s="72" t="s">
        <v>1874</v>
      </c>
      <c r="B467" s="292" t="s">
        <v>1528</v>
      </c>
      <c r="C467" s="292"/>
      <c r="D467" s="292"/>
      <c r="E467" s="292"/>
      <c r="F467" s="176">
        <v>729070</v>
      </c>
      <c r="G467" s="177">
        <v>1</v>
      </c>
      <c r="H467" s="178" t="s">
        <v>1250</v>
      </c>
      <c r="I467" s="179"/>
      <c r="J467" s="137" t="s">
        <v>510</v>
      </c>
      <c r="K467" s="179">
        <v>40.9</v>
      </c>
      <c r="L467" s="179">
        <v>729070</v>
      </c>
      <c r="M467" s="179"/>
      <c r="N467" s="179"/>
      <c r="O467" s="137" t="s">
        <v>511</v>
      </c>
      <c r="P467" s="137" t="s">
        <v>507</v>
      </c>
      <c r="Q467" s="137" t="s">
        <v>512</v>
      </c>
      <c r="R467" s="137" t="s">
        <v>1644</v>
      </c>
    </row>
    <row r="468" spans="1:18" ht="30.75" customHeight="1" outlineLevel="3">
      <c r="A468" s="72" t="s">
        <v>1875</v>
      </c>
      <c r="B468" s="292" t="s">
        <v>1708</v>
      </c>
      <c r="C468" s="292"/>
      <c r="D468" s="292"/>
      <c r="E468" s="292"/>
      <c r="F468" s="29">
        <v>729070</v>
      </c>
      <c r="G468" s="30">
        <v>1</v>
      </c>
      <c r="H468" s="178" t="s">
        <v>1250</v>
      </c>
      <c r="I468" s="179"/>
      <c r="J468" s="137" t="s">
        <v>513</v>
      </c>
      <c r="K468" s="179">
        <v>54</v>
      </c>
      <c r="L468" s="179">
        <v>1262625.6</v>
      </c>
      <c r="M468" s="179">
        <v>42087.48</v>
      </c>
      <c r="N468" s="179"/>
      <c r="O468" s="179" t="s">
        <v>514</v>
      </c>
      <c r="P468" s="137" t="s">
        <v>515</v>
      </c>
      <c r="Q468" s="137" t="s">
        <v>516</v>
      </c>
      <c r="R468" s="137" t="s">
        <v>1644</v>
      </c>
    </row>
    <row r="469" spans="1:18" ht="24" customHeight="1" outlineLevel="3">
      <c r="A469" s="72" t="s">
        <v>1876</v>
      </c>
      <c r="B469" s="292" t="s">
        <v>1709</v>
      </c>
      <c r="C469" s="292"/>
      <c r="D469" s="292"/>
      <c r="E469" s="292"/>
      <c r="F469" s="29">
        <v>729070</v>
      </c>
      <c r="G469" s="30">
        <v>1</v>
      </c>
      <c r="H469" s="178" t="s">
        <v>1250</v>
      </c>
      <c r="I469" s="179"/>
      <c r="J469" s="137" t="s">
        <v>517</v>
      </c>
      <c r="K469" s="179">
        <v>54.4</v>
      </c>
      <c r="L469" s="179">
        <v>1271978.53</v>
      </c>
      <c r="M469" s="179">
        <v>42399.24</v>
      </c>
      <c r="N469" s="179"/>
      <c r="O469" s="137" t="s">
        <v>518</v>
      </c>
      <c r="P469" s="137" t="s">
        <v>515</v>
      </c>
      <c r="Q469" s="137" t="s">
        <v>1645</v>
      </c>
      <c r="R469" s="137" t="s">
        <v>1644</v>
      </c>
    </row>
    <row r="470" spans="1:22" ht="51.75" customHeight="1" outlineLevel="3">
      <c r="A470" s="72" t="s">
        <v>852</v>
      </c>
      <c r="B470" s="293" t="s">
        <v>859</v>
      </c>
      <c r="C470" s="294"/>
      <c r="D470" s="294"/>
      <c r="E470" s="294"/>
      <c r="F470" s="43">
        <v>799049</v>
      </c>
      <c r="G470" s="74">
        <v>1</v>
      </c>
      <c r="H470" s="52" t="s">
        <v>1250</v>
      </c>
      <c r="I470" s="57"/>
      <c r="J470" s="75" t="s">
        <v>1914</v>
      </c>
      <c r="K470" s="57">
        <v>40.5</v>
      </c>
      <c r="L470" s="57">
        <v>1031398.2</v>
      </c>
      <c r="M470" s="57"/>
      <c r="N470" s="57">
        <v>257187</v>
      </c>
      <c r="O470" s="75" t="s">
        <v>1915</v>
      </c>
      <c r="P470" s="75" t="s">
        <v>1916</v>
      </c>
      <c r="Q470" s="75" t="s">
        <v>1645</v>
      </c>
      <c r="R470" s="75" t="s">
        <v>1644</v>
      </c>
      <c r="V470" s="49" t="s">
        <v>1447</v>
      </c>
    </row>
    <row r="471" spans="1:22" ht="45.75" customHeight="1" outlineLevel="3">
      <c r="A471" s="72" t="s">
        <v>853</v>
      </c>
      <c r="B471" s="283" t="s">
        <v>860</v>
      </c>
      <c r="C471" s="284"/>
      <c r="D471" s="284"/>
      <c r="E471" s="284"/>
      <c r="F471" s="43">
        <v>799049</v>
      </c>
      <c r="G471" s="74">
        <v>1</v>
      </c>
      <c r="H471" s="52" t="s">
        <v>1250</v>
      </c>
      <c r="I471" s="57"/>
      <c r="J471" s="75" t="s">
        <v>1917</v>
      </c>
      <c r="K471" s="57">
        <v>41.9</v>
      </c>
      <c r="L471" s="57">
        <v>1053519.3</v>
      </c>
      <c r="M471" s="57"/>
      <c r="N471" s="57"/>
      <c r="O471" s="75" t="s">
        <v>1915</v>
      </c>
      <c r="P471" s="75" t="s">
        <v>1916</v>
      </c>
      <c r="Q471" s="75" t="s">
        <v>1645</v>
      </c>
      <c r="R471" s="75" t="s">
        <v>1644</v>
      </c>
      <c r="V471" s="49"/>
    </row>
    <row r="472" spans="1:22" ht="39" customHeight="1" outlineLevel="3">
      <c r="A472" s="72" t="s">
        <v>854</v>
      </c>
      <c r="B472" s="283" t="s">
        <v>861</v>
      </c>
      <c r="C472" s="284"/>
      <c r="D472" s="284"/>
      <c r="E472" s="284"/>
      <c r="F472" s="43">
        <v>799820</v>
      </c>
      <c r="G472" s="74">
        <v>1</v>
      </c>
      <c r="H472" s="52" t="s">
        <v>1250</v>
      </c>
      <c r="I472" s="57"/>
      <c r="J472" s="75" t="s">
        <v>1918</v>
      </c>
      <c r="K472" s="57">
        <v>24.9</v>
      </c>
      <c r="L472" s="57">
        <v>669164.5</v>
      </c>
      <c r="M472" s="57"/>
      <c r="N472" s="57"/>
      <c r="O472" s="75" t="s">
        <v>1915</v>
      </c>
      <c r="P472" s="75" t="s">
        <v>1916</v>
      </c>
      <c r="Q472" s="75" t="s">
        <v>1645</v>
      </c>
      <c r="R472" s="75" t="s">
        <v>1644</v>
      </c>
      <c r="V472" s="49"/>
    </row>
    <row r="473" spans="1:22" ht="48" customHeight="1" outlineLevel="3">
      <c r="A473" s="72" t="s">
        <v>855</v>
      </c>
      <c r="B473" s="283" t="s">
        <v>862</v>
      </c>
      <c r="C473" s="284"/>
      <c r="D473" s="284"/>
      <c r="E473" s="284"/>
      <c r="F473" s="43">
        <v>795205</v>
      </c>
      <c r="G473" s="74">
        <v>1</v>
      </c>
      <c r="H473" s="52" t="s">
        <v>1250</v>
      </c>
      <c r="I473" s="57"/>
      <c r="J473" s="75" t="s">
        <v>1919</v>
      </c>
      <c r="K473" s="57">
        <v>41.5</v>
      </c>
      <c r="L473" s="57">
        <v>1020337.6</v>
      </c>
      <c r="M473" s="57"/>
      <c r="N473" s="57"/>
      <c r="O473" s="75" t="s">
        <v>1920</v>
      </c>
      <c r="P473" s="75" t="s">
        <v>1921</v>
      </c>
      <c r="Q473" s="75" t="s">
        <v>1645</v>
      </c>
      <c r="R473" s="75" t="s">
        <v>1644</v>
      </c>
      <c r="V473" s="49"/>
    </row>
    <row r="474" spans="1:22" ht="48" customHeight="1" outlineLevel="3">
      <c r="A474" s="72" t="s">
        <v>856</v>
      </c>
      <c r="B474" s="293" t="s">
        <v>863</v>
      </c>
      <c r="C474" s="294"/>
      <c r="D474" s="294"/>
      <c r="E474" s="294"/>
      <c r="F474" s="43">
        <v>1114823</v>
      </c>
      <c r="G474" s="74">
        <v>1</v>
      </c>
      <c r="H474" s="52" t="s">
        <v>1250</v>
      </c>
      <c r="I474" s="57"/>
      <c r="J474" s="75" t="s">
        <v>1922</v>
      </c>
      <c r="K474" s="57">
        <v>42.2</v>
      </c>
      <c r="L474" s="57">
        <v>1020337.6</v>
      </c>
      <c r="M474" s="57"/>
      <c r="N474" s="57">
        <v>272594</v>
      </c>
      <c r="O474" s="75" t="s">
        <v>1923</v>
      </c>
      <c r="P474" s="75" t="s">
        <v>1916</v>
      </c>
      <c r="Q474" s="75" t="s">
        <v>1645</v>
      </c>
      <c r="R474" s="75" t="s">
        <v>1644</v>
      </c>
      <c r="V474" s="49" t="s">
        <v>1453</v>
      </c>
    </row>
    <row r="475" spans="1:22" ht="39" customHeight="1" outlineLevel="3">
      <c r="A475" s="72" t="s">
        <v>857</v>
      </c>
      <c r="B475" s="283" t="s">
        <v>864</v>
      </c>
      <c r="C475" s="284"/>
      <c r="D475" s="284"/>
      <c r="E475" s="284"/>
      <c r="F475" s="43">
        <v>564191</v>
      </c>
      <c r="G475" s="74">
        <v>1</v>
      </c>
      <c r="H475" s="52" t="s">
        <v>1250</v>
      </c>
      <c r="I475" s="57"/>
      <c r="J475" s="75" t="s">
        <v>1924</v>
      </c>
      <c r="K475" s="57">
        <v>25.4</v>
      </c>
      <c r="L475" s="57">
        <v>237802.3</v>
      </c>
      <c r="M475" s="57"/>
      <c r="N475" s="57"/>
      <c r="O475" s="75" t="s">
        <v>1915</v>
      </c>
      <c r="P475" s="75" t="s">
        <v>1916</v>
      </c>
      <c r="Q475" s="75" t="s">
        <v>1645</v>
      </c>
      <c r="R475" s="75" t="s">
        <v>1644</v>
      </c>
      <c r="V475" s="49"/>
    </row>
    <row r="476" spans="1:22" ht="49.5" customHeight="1" outlineLevel="3">
      <c r="A476" s="72" t="s">
        <v>858</v>
      </c>
      <c r="B476" s="293" t="s">
        <v>865</v>
      </c>
      <c r="C476" s="294"/>
      <c r="D476" s="294"/>
      <c r="E476" s="294"/>
      <c r="F476" s="43">
        <v>564191</v>
      </c>
      <c r="G476" s="74">
        <v>1</v>
      </c>
      <c r="H476" s="52" t="s">
        <v>1250</v>
      </c>
      <c r="I476" s="57"/>
      <c r="J476" s="75" t="s">
        <v>1925</v>
      </c>
      <c r="K476" s="57">
        <v>25.4</v>
      </c>
      <c r="L476" s="57">
        <v>276514.3</v>
      </c>
      <c r="M476" s="57"/>
      <c r="N476" s="57">
        <v>149335</v>
      </c>
      <c r="O476" s="75" t="s">
        <v>1915</v>
      </c>
      <c r="P476" s="75" t="s">
        <v>1916</v>
      </c>
      <c r="Q476" s="75" t="s">
        <v>1645</v>
      </c>
      <c r="R476" s="75" t="s">
        <v>1644</v>
      </c>
      <c r="V476" s="49" t="s">
        <v>1451</v>
      </c>
    </row>
    <row r="477" spans="1:23" s="94" customFormat="1" ht="53.25" customHeight="1">
      <c r="A477" s="199">
        <v>30</v>
      </c>
      <c r="B477" s="283" t="s">
        <v>866</v>
      </c>
      <c r="C477" s="284"/>
      <c r="D477" s="284"/>
      <c r="E477" s="284"/>
      <c r="F477" s="96"/>
      <c r="G477" s="96"/>
      <c r="H477" s="52" t="s">
        <v>1250</v>
      </c>
      <c r="I477" s="91"/>
      <c r="J477" s="75" t="s">
        <v>1926</v>
      </c>
      <c r="K477" s="66">
        <v>28.1</v>
      </c>
      <c r="L477" s="200">
        <v>251628</v>
      </c>
      <c r="M477" s="91"/>
      <c r="N477" s="66">
        <v>125500</v>
      </c>
      <c r="O477" s="75" t="s">
        <v>1915</v>
      </c>
      <c r="P477" s="75" t="s">
        <v>1916</v>
      </c>
      <c r="Q477" s="75" t="s">
        <v>1645</v>
      </c>
      <c r="R477" s="75" t="s">
        <v>1644</v>
      </c>
      <c r="S477" s="66"/>
      <c r="T477" s="66"/>
      <c r="U477" s="66"/>
      <c r="V477" s="66"/>
      <c r="W477" s="66"/>
    </row>
    <row r="478" spans="1:23" ht="17.25" customHeight="1">
      <c r="A478" s="27"/>
      <c r="B478" s="165"/>
      <c r="C478" s="285" t="s">
        <v>1322</v>
      </c>
      <c r="D478" s="286"/>
      <c r="E478" s="287"/>
      <c r="F478" s="27"/>
      <c r="G478" s="27"/>
      <c r="H478" s="27"/>
      <c r="I478" s="27"/>
      <c r="J478" s="27"/>
      <c r="K478" s="27"/>
      <c r="L478" s="201">
        <f>L451+L453+L454+L455+L457+L459+L460+L462+L470+L471+L472+L473+L474+L475+L476+L477</f>
        <v>11503676.8</v>
      </c>
      <c r="M478" s="27"/>
      <c r="N478" s="27"/>
      <c r="O478" s="27"/>
      <c r="P478" s="4"/>
      <c r="Q478" s="4"/>
      <c r="R478" s="4"/>
      <c r="S478" s="4"/>
      <c r="T478" s="4"/>
      <c r="U478" s="4"/>
      <c r="V478" s="4"/>
      <c r="W478" s="4"/>
    </row>
    <row r="479" spans="1:18" ht="17.25" customHeight="1" outlineLevel="3">
      <c r="A479" s="26"/>
      <c r="B479" s="308" t="s">
        <v>867</v>
      </c>
      <c r="C479" s="308"/>
      <c r="D479" s="308"/>
      <c r="E479" s="308"/>
      <c r="F479" s="27"/>
      <c r="G479" s="27"/>
      <c r="H479" s="139"/>
      <c r="I479" s="7"/>
      <c r="J479" s="6"/>
      <c r="K479" s="6"/>
      <c r="L479" s="202"/>
      <c r="M479" s="6"/>
      <c r="N479" s="6"/>
      <c r="O479" s="6"/>
      <c r="P479" s="4"/>
      <c r="Q479" s="4"/>
      <c r="R479" s="4"/>
    </row>
    <row r="480" spans="1:18" ht="11.25" customHeight="1" outlineLevel="3">
      <c r="A480" s="26"/>
      <c r="B480" s="291" t="s">
        <v>1249</v>
      </c>
      <c r="C480" s="291"/>
      <c r="D480" s="291"/>
      <c r="E480" s="291"/>
      <c r="F480" s="27"/>
      <c r="G480" s="27"/>
      <c r="H480" s="139"/>
      <c r="I480" s="7"/>
      <c r="J480" s="6"/>
      <c r="K480" s="6"/>
      <c r="L480" s="6"/>
      <c r="M480" s="6"/>
      <c r="N480" s="6"/>
      <c r="O480" s="6"/>
      <c r="P480" s="4"/>
      <c r="Q480" s="4"/>
      <c r="R480" s="4"/>
    </row>
    <row r="481" spans="1:18" ht="39.75" customHeight="1" outlineLevel="3">
      <c r="A481" s="68" t="s">
        <v>1423</v>
      </c>
      <c r="B481" s="353" t="s">
        <v>519</v>
      </c>
      <c r="C481" s="354"/>
      <c r="D481" s="354"/>
      <c r="E481" s="355"/>
      <c r="H481" s="25" t="s">
        <v>1250</v>
      </c>
      <c r="I481" s="140">
        <v>1975</v>
      </c>
      <c r="J481" s="140"/>
      <c r="K481" s="140">
        <v>65</v>
      </c>
      <c r="L481" s="141">
        <v>42820</v>
      </c>
      <c r="M481" s="141">
        <v>42820</v>
      </c>
      <c r="N481" s="141">
        <v>42820</v>
      </c>
      <c r="O481" s="4" t="s">
        <v>1642</v>
      </c>
      <c r="P481" s="142" t="s">
        <v>1643</v>
      </c>
      <c r="Q481" s="75" t="s">
        <v>1645</v>
      </c>
      <c r="R481" s="4" t="s">
        <v>1644</v>
      </c>
    </row>
    <row r="482" spans="1:22" ht="26.25" customHeight="1" outlineLevel="3">
      <c r="A482" s="68" t="s">
        <v>1856</v>
      </c>
      <c r="B482" s="288" t="s">
        <v>520</v>
      </c>
      <c r="C482" s="289"/>
      <c r="D482" s="289"/>
      <c r="E482" s="290"/>
      <c r="H482" s="25" t="s">
        <v>1250</v>
      </c>
      <c r="I482" s="9"/>
      <c r="J482" s="9"/>
      <c r="K482" s="9">
        <v>37.5</v>
      </c>
      <c r="L482" s="12">
        <v>49039</v>
      </c>
      <c r="M482" s="12">
        <v>49039</v>
      </c>
      <c r="N482" s="12">
        <v>49039</v>
      </c>
      <c r="O482" s="4" t="s">
        <v>1642</v>
      </c>
      <c r="P482" s="34" t="s">
        <v>1643</v>
      </c>
      <c r="Q482" s="75" t="s">
        <v>1645</v>
      </c>
      <c r="R482" s="4" t="s">
        <v>1644</v>
      </c>
      <c r="V482" s="49" t="s">
        <v>1649</v>
      </c>
    </row>
    <row r="483" spans="1:18" ht="26.25" customHeight="1" outlineLevel="3">
      <c r="A483" s="68" t="s">
        <v>1857</v>
      </c>
      <c r="B483" s="350" t="s">
        <v>521</v>
      </c>
      <c r="C483" s="351"/>
      <c r="D483" s="351"/>
      <c r="E483" s="352"/>
      <c r="H483" s="25" t="s">
        <v>1250</v>
      </c>
      <c r="I483" s="9"/>
      <c r="J483" s="9"/>
      <c r="K483" s="9">
        <v>70</v>
      </c>
      <c r="L483" s="12">
        <v>43560</v>
      </c>
      <c r="M483" s="12">
        <v>43560</v>
      </c>
      <c r="N483" s="12">
        <v>43560</v>
      </c>
      <c r="O483" s="4" t="s">
        <v>1642</v>
      </c>
      <c r="P483" s="34" t="s">
        <v>1643</v>
      </c>
      <c r="Q483" s="75" t="s">
        <v>1645</v>
      </c>
      <c r="R483" s="4" t="s">
        <v>1644</v>
      </c>
    </row>
    <row r="484" spans="1:18" ht="26.25" customHeight="1" outlineLevel="3">
      <c r="A484" s="68" t="s">
        <v>1858</v>
      </c>
      <c r="B484" s="350" t="s">
        <v>522</v>
      </c>
      <c r="C484" s="351"/>
      <c r="D484" s="351"/>
      <c r="E484" s="352"/>
      <c r="H484" s="25" t="s">
        <v>1250</v>
      </c>
      <c r="I484" s="9"/>
      <c r="J484" s="9"/>
      <c r="K484" s="9">
        <v>70</v>
      </c>
      <c r="L484" s="12">
        <v>43560</v>
      </c>
      <c r="M484" s="12">
        <v>43560</v>
      </c>
      <c r="N484" s="12">
        <v>43560</v>
      </c>
      <c r="O484" s="4" t="s">
        <v>1642</v>
      </c>
      <c r="P484" s="34" t="s">
        <v>1643</v>
      </c>
      <c r="Q484" s="75" t="s">
        <v>1645</v>
      </c>
      <c r="R484" s="4" t="s">
        <v>1644</v>
      </c>
    </row>
    <row r="485" spans="1:18" ht="26.25" customHeight="1" outlineLevel="3">
      <c r="A485" s="68" t="s">
        <v>1859</v>
      </c>
      <c r="B485" s="288" t="s">
        <v>523</v>
      </c>
      <c r="C485" s="289"/>
      <c r="D485" s="289"/>
      <c r="E485" s="290"/>
      <c r="H485" s="25" t="s">
        <v>1250</v>
      </c>
      <c r="I485" s="9"/>
      <c r="J485" s="9"/>
      <c r="K485" s="9">
        <v>37.1</v>
      </c>
      <c r="L485" s="12">
        <v>50070</v>
      </c>
      <c r="M485" s="12">
        <v>50070</v>
      </c>
      <c r="N485" s="12">
        <v>21222</v>
      </c>
      <c r="O485" s="4" t="s">
        <v>1642</v>
      </c>
      <c r="P485" s="34" t="s">
        <v>1643</v>
      </c>
      <c r="Q485" s="75" t="s">
        <v>1645</v>
      </c>
      <c r="R485" s="4" t="s">
        <v>1644</v>
      </c>
    </row>
    <row r="486" spans="1:18" ht="33.75" customHeight="1" outlineLevel="3">
      <c r="A486" s="68" t="s">
        <v>1860</v>
      </c>
      <c r="B486" s="305" t="s">
        <v>1846</v>
      </c>
      <c r="C486" s="306"/>
      <c r="D486" s="306"/>
      <c r="E486" s="307"/>
      <c r="H486" s="25" t="s">
        <v>1250</v>
      </c>
      <c r="I486" s="9">
        <v>1975</v>
      </c>
      <c r="J486" s="9"/>
      <c r="K486" s="9">
        <v>67.5</v>
      </c>
      <c r="L486" s="12">
        <v>50070</v>
      </c>
      <c r="M486" s="12">
        <v>50070</v>
      </c>
      <c r="N486" s="12">
        <v>50070</v>
      </c>
      <c r="O486" s="4" t="s">
        <v>1074</v>
      </c>
      <c r="P486" s="34" t="s">
        <v>524</v>
      </c>
      <c r="Q486" s="75" t="s">
        <v>1645</v>
      </c>
      <c r="R486" s="4" t="s">
        <v>1644</v>
      </c>
    </row>
    <row r="487" spans="1:18" ht="23.25" customHeight="1" outlineLevel="3">
      <c r="A487" s="68" t="s">
        <v>1861</v>
      </c>
      <c r="B487" s="225" t="s">
        <v>1847</v>
      </c>
      <c r="C487" s="226"/>
      <c r="D487" s="226"/>
      <c r="E487" s="227"/>
      <c r="H487" s="25" t="s">
        <v>1250</v>
      </c>
      <c r="I487" s="9">
        <v>1975</v>
      </c>
      <c r="J487" s="9"/>
      <c r="K487" s="9">
        <v>65</v>
      </c>
      <c r="L487" s="12">
        <v>43560</v>
      </c>
      <c r="M487" s="12">
        <v>43560</v>
      </c>
      <c r="N487" s="12">
        <v>43560</v>
      </c>
      <c r="O487" s="4" t="s">
        <v>1642</v>
      </c>
      <c r="P487" s="34" t="s">
        <v>1643</v>
      </c>
      <c r="Q487" s="75" t="s">
        <v>1645</v>
      </c>
      <c r="R487" s="4" t="s">
        <v>1644</v>
      </c>
    </row>
    <row r="488" spans="1:18" ht="24.75" customHeight="1">
      <c r="A488" s="67">
        <v>8</v>
      </c>
      <c r="B488" s="225" t="s">
        <v>1848</v>
      </c>
      <c r="C488" s="226"/>
      <c r="D488" s="226"/>
      <c r="E488" s="227"/>
      <c r="H488" s="5" t="s">
        <v>1250</v>
      </c>
      <c r="I488" s="9">
        <v>1975</v>
      </c>
      <c r="J488" s="9"/>
      <c r="K488" s="9">
        <v>70</v>
      </c>
      <c r="L488" s="12">
        <v>45000</v>
      </c>
      <c r="M488" s="12">
        <v>45000</v>
      </c>
      <c r="N488" s="12">
        <v>45000</v>
      </c>
      <c r="O488" s="4" t="s">
        <v>1078</v>
      </c>
      <c r="P488" s="34" t="s">
        <v>524</v>
      </c>
      <c r="Q488" s="75" t="s">
        <v>1645</v>
      </c>
      <c r="R488" s="4" t="s">
        <v>1644</v>
      </c>
    </row>
    <row r="489" spans="1:22" ht="33.75" customHeight="1">
      <c r="A489" s="67">
        <v>9</v>
      </c>
      <c r="B489" s="230" t="s">
        <v>1849</v>
      </c>
      <c r="C489" s="231"/>
      <c r="D489" s="231"/>
      <c r="E489" s="232"/>
      <c r="H489" s="5" t="s">
        <v>1250</v>
      </c>
      <c r="I489" s="9">
        <v>1975</v>
      </c>
      <c r="J489" s="9" t="s">
        <v>354</v>
      </c>
      <c r="K489" s="9">
        <v>38.7</v>
      </c>
      <c r="L489" s="12">
        <v>222769</v>
      </c>
      <c r="M489" s="12">
        <v>222769</v>
      </c>
      <c r="N489" s="12">
        <v>412415.45</v>
      </c>
      <c r="O489" s="4" t="s">
        <v>1078</v>
      </c>
      <c r="P489" s="34" t="s">
        <v>524</v>
      </c>
      <c r="Q489" s="75" t="s">
        <v>1645</v>
      </c>
      <c r="R489" s="4" t="s">
        <v>1644</v>
      </c>
      <c r="V489" s="49" t="s">
        <v>1456</v>
      </c>
    </row>
    <row r="490" spans="1:18" ht="33" customHeight="1">
      <c r="A490" s="67">
        <v>10</v>
      </c>
      <c r="B490" s="225" t="s">
        <v>1850</v>
      </c>
      <c r="C490" s="226"/>
      <c r="D490" s="226"/>
      <c r="E490" s="227"/>
      <c r="H490" s="5" t="s">
        <v>1250</v>
      </c>
      <c r="I490" s="9">
        <v>1975</v>
      </c>
      <c r="J490" s="9"/>
      <c r="K490" s="9">
        <v>75</v>
      </c>
      <c r="L490" s="12">
        <v>78666</v>
      </c>
      <c r="M490" s="12">
        <v>78666</v>
      </c>
      <c r="N490" s="12">
        <v>78666</v>
      </c>
      <c r="O490" s="4" t="s">
        <v>1078</v>
      </c>
      <c r="P490" s="34" t="s">
        <v>524</v>
      </c>
      <c r="Q490" s="75" t="s">
        <v>1645</v>
      </c>
      <c r="R490" s="4" t="s">
        <v>1644</v>
      </c>
    </row>
    <row r="491" spans="1:18" ht="33" customHeight="1">
      <c r="A491" s="209" t="s">
        <v>882</v>
      </c>
      <c r="B491" s="230" t="s">
        <v>1648</v>
      </c>
      <c r="C491" s="231"/>
      <c r="D491" s="231"/>
      <c r="E491" s="232"/>
      <c r="H491" s="5" t="s">
        <v>1250</v>
      </c>
      <c r="I491" s="9">
        <v>1975</v>
      </c>
      <c r="J491" s="9"/>
      <c r="K491" s="9">
        <v>67.5</v>
      </c>
      <c r="L491" s="12">
        <v>122975</v>
      </c>
      <c r="M491" s="12">
        <v>122975</v>
      </c>
      <c r="N491" s="12">
        <v>122975</v>
      </c>
      <c r="O491" s="4" t="s">
        <v>1078</v>
      </c>
      <c r="P491" s="34" t="s">
        <v>524</v>
      </c>
      <c r="Q491" s="75" t="s">
        <v>1645</v>
      </c>
      <c r="R491" s="4" t="s">
        <v>1644</v>
      </c>
    </row>
    <row r="492" spans="1:22" ht="36" customHeight="1">
      <c r="A492" s="67">
        <v>11</v>
      </c>
      <c r="B492" s="230" t="s">
        <v>1851</v>
      </c>
      <c r="C492" s="231"/>
      <c r="D492" s="231"/>
      <c r="E492" s="232"/>
      <c r="H492" s="5" t="s">
        <v>1250</v>
      </c>
      <c r="I492" s="9">
        <v>1975</v>
      </c>
      <c r="J492" s="9"/>
      <c r="K492" s="9">
        <v>69.4</v>
      </c>
      <c r="L492" s="12">
        <v>363105</v>
      </c>
      <c r="M492" s="12">
        <v>363105</v>
      </c>
      <c r="N492" s="12">
        <v>631756.53</v>
      </c>
      <c r="O492" s="4" t="s">
        <v>1078</v>
      </c>
      <c r="P492" s="34" t="s">
        <v>524</v>
      </c>
      <c r="Q492" s="75" t="s">
        <v>1645</v>
      </c>
      <c r="R492" s="4" t="s">
        <v>1644</v>
      </c>
      <c r="V492" s="49" t="s">
        <v>1490</v>
      </c>
    </row>
    <row r="493" spans="1:22" ht="33" customHeight="1">
      <c r="A493" s="67">
        <v>12</v>
      </c>
      <c r="B493" s="230" t="s">
        <v>1852</v>
      </c>
      <c r="C493" s="231"/>
      <c r="D493" s="231"/>
      <c r="E493" s="232"/>
      <c r="H493" s="5" t="s">
        <v>1250</v>
      </c>
      <c r="I493" s="9">
        <v>1975</v>
      </c>
      <c r="J493" s="9"/>
      <c r="K493" s="9">
        <v>70.5</v>
      </c>
      <c r="L493" s="12">
        <v>322904</v>
      </c>
      <c r="M493" s="12">
        <v>322904</v>
      </c>
      <c r="N493" s="12">
        <v>322904</v>
      </c>
      <c r="O493" s="4" t="s">
        <v>1078</v>
      </c>
      <c r="P493" s="34" t="s">
        <v>524</v>
      </c>
      <c r="Q493" s="75" t="s">
        <v>1645</v>
      </c>
      <c r="R493" s="4" t="s">
        <v>1644</v>
      </c>
      <c r="V493" s="49" t="s">
        <v>812</v>
      </c>
    </row>
    <row r="494" spans="1:18" ht="32.25" customHeight="1">
      <c r="A494" s="67">
        <v>13</v>
      </c>
      <c r="B494" s="225" t="s">
        <v>1853</v>
      </c>
      <c r="C494" s="226"/>
      <c r="D494" s="226"/>
      <c r="E494" s="227"/>
      <c r="H494" s="5" t="s">
        <v>1250</v>
      </c>
      <c r="I494" s="9">
        <v>1990</v>
      </c>
      <c r="J494" s="9"/>
      <c r="K494" s="9">
        <v>75</v>
      </c>
      <c r="L494" s="12">
        <v>78666</v>
      </c>
      <c r="M494" s="12">
        <v>78666</v>
      </c>
      <c r="N494" s="12">
        <v>78666</v>
      </c>
      <c r="O494" s="4" t="s">
        <v>1078</v>
      </c>
      <c r="P494" s="34" t="s">
        <v>524</v>
      </c>
      <c r="Q494" s="75" t="s">
        <v>1645</v>
      </c>
      <c r="R494" s="4" t="s">
        <v>1644</v>
      </c>
    </row>
    <row r="495" spans="1:18" ht="32.25" customHeight="1">
      <c r="A495" s="67">
        <v>14</v>
      </c>
      <c r="B495" s="225" t="s">
        <v>525</v>
      </c>
      <c r="C495" s="226"/>
      <c r="D495" s="226"/>
      <c r="E495" s="227"/>
      <c r="H495" s="5" t="s">
        <v>1250</v>
      </c>
      <c r="I495" s="9">
        <v>1990</v>
      </c>
      <c r="J495" s="9"/>
      <c r="K495" s="9">
        <v>75</v>
      </c>
      <c r="L495" s="12">
        <v>78666</v>
      </c>
      <c r="M495" s="12">
        <v>78666</v>
      </c>
      <c r="N495" s="12">
        <v>78666</v>
      </c>
      <c r="O495" s="4" t="s">
        <v>1082</v>
      </c>
      <c r="P495" s="34" t="s">
        <v>1643</v>
      </c>
      <c r="Q495" s="75" t="s">
        <v>1645</v>
      </c>
      <c r="R495" s="4" t="s">
        <v>1644</v>
      </c>
    </row>
    <row r="496" spans="1:22" ht="37.5" customHeight="1">
      <c r="A496" s="67">
        <v>15</v>
      </c>
      <c r="B496" s="225" t="s">
        <v>1781</v>
      </c>
      <c r="C496" s="226"/>
      <c r="D496" s="226"/>
      <c r="E496" s="227"/>
      <c r="H496" s="5" t="s">
        <v>1250</v>
      </c>
      <c r="I496" s="9">
        <v>1990</v>
      </c>
      <c r="J496" s="9"/>
      <c r="K496" s="9">
        <v>75</v>
      </c>
      <c r="L496" s="12">
        <v>78666</v>
      </c>
      <c r="M496" s="12">
        <v>78666</v>
      </c>
      <c r="N496" s="12">
        <v>78666</v>
      </c>
      <c r="O496" s="4" t="s">
        <v>1078</v>
      </c>
      <c r="P496" s="34" t="s">
        <v>524</v>
      </c>
      <c r="Q496" s="75" t="s">
        <v>1645</v>
      </c>
      <c r="R496" s="4" t="s">
        <v>1644</v>
      </c>
      <c r="V496" s="49" t="s">
        <v>1782</v>
      </c>
    </row>
    <row r="497" spans="1:18" ht="37.5" customHeight="1">
      <c r="A497" s="67">
        <v>15.1</v>
      </c>
      <c r="B497" s="230" t="s">
        <v>600</v>
      </c>
      <c r="C497" s="231"/>
      <c r="D497" s="231"/>
      <c r="E497" s="232"/>
      <c r="H497" s="5" t="s">
        <v>1250</v>
      </c>
      <c r="I497" s="9">
        <v>1990</v>
      </c>
      <c r="J497" s="9"/>
      <c r="K497" s="9">
        <v>73</v>
      </c>
      <c r="L497" s="12">
        <v>113896</v>
      </c>
      <c r="M497" s="12">
        <v>113896</v>
      </c>
      <c r="N497" s="12">
        <v>113896</v>
      </c>
      <c r="O497" s="4" t="s">
        <v>1078</v>
      </c>
      <c r="P497" s="34" t="s">
        <v>524</v>
      </c>
      <c r="Q497" s="75" t="s">
        <v>1645</v>
      </c>
      <c r="R497" s="4" t="s">
        <v>1644</v>
      </c>
    </row>
    <row r="498" spans="1:18" ht="32.25" customHeight="1">
      <c r="A498" s="67">
        <v>16</v>
      </c>
      <c r="B498" s="225" t="s">
        <v>526</v>
      </c>
      <c r="C498" s="226"/>
      <c r="D498" s="226"/>
      <c r="E498" s="227"/>
      <c r="H498" s="5" t="s">
        <v>1250</v>
      </c>
      <c r="I498" s="9">
        <v>1990</v>
      </c>
      <c r="J498" s="9"/>
      <c r="K498" s="9">
        <v>75</v>
      </c>
      <c r="L498" s="12">
        <v>78666</v>
      </c>
      <c r="M498" s="12">
        <v>78666</v>
      </c>
      <c r="N498" s="12">
        <v>78666</v>
      </c>
      <c r="O498" s="4" t="s">
        <v>1642</v>
      </c>
      <c r="P498" s="34" t="s">
        <v>1643</v>
      </c>
      <c r="Q498" s="75" t="s">
        <v>1645</v>
      </c>
      <c r="R498" s="4" t="s">
        <v>1644</v>
      </c>
    </row>
    <row r="499" spans="1:22" ht="48" customHeight="1">
      <c r="A499" s="67">
        <v>17</v>
      </c>
      <c r="B499" s="230" t="s">
        <v>1251</v>
      </c>
      <c r="C499" s="231"/>
      <c r="D499" s="231"/>
      <c r="E499" s="232"/>
      <c r="H499" s="5" t="s">
        <v>1250</v>
      </c>
      <c r="I499" s="9">
        <v>1990</v>
      </c>
      <c r="J499" s="9"/>
      <c r="K499" s="9">
        <v>71.6</v>
      </c>
      <c r="L499" s="12">
        <v>78666</v>
      </c>
      <c r="M499" s="12">
        <v>78666</v>
      </c>
      <c r="N499" s="12">
        <v>211307</v>
      </c>
      <c r="O499" s="4" t="s">
        <v>1642</v>
      </c>
      <c r="P499" s="34" t="s">
        <v>1643</v>
      </c>
      <c r="Q499" s="75" t="s">
        <v>1645</v>
      </c>
      <c r="R499" s="4" t="s">
        <v>1644</v>
      </c>
      <c r="V499" s="49" t="s">
        <v>1432</v>
      </c>
    </row>
    <row r="500" spans="1:22" ht="48" customHeight="1">
      <c r="A500" s="67">
        <v>18</v>
      </c>
      <c r="B500" s="230" t="s">
        <v>527</v>
      </c>
      <c r="C500" s="231"/>
      <c r="D500" s="231"/>
      <c r="E500" s="232"/>
      <c r="H500" s="5" t="s">
        <v>1250</v>
      </c>
      <c r="I500" s="9">
        <v>1990</v>
      </c>
      <c r="J500" s="9"/>
      <c r="K500" s="9">
        <v>71.8</v>
      </c>
      <c r="L500" s="12">
        <v>241763</v>
      </c>
      <c r="M500" s="12">
        <v>241763</v>
      </c>
      <c r="N500" s="12">
        <v>78666</v>
      </c>
      <c r="O500" s="4" t="s">
        <v>1642</v>
      </c>
      <c r="P500" s="34" t="s">
        <v>1643</v>
      </c>
      <c r="Q500" s="75" t="s">
        <v>1645</v>
      </c>
      <c r="R500" s="4" t="s">
        <v>1644</v>
      </c>
      <c r="V500" s="49" t="s">
        <v>709</v>
      </c>
    </row>
    <row r="501" spans="1:22" ht="48" customHeight="1">
      <c r="A501" s="67">
        <v>19</v>
      </c>
      <c r="B501" s="230" t="s">
        <v>528</v>
      </c>
      <c r="C501" s="231"/>
      <c r="D501" s="231"/>
      <c r="E501" s="232"/>
      <c r="H501" s="5" t="s">
        <v>1250</v>
      </c>
      <c r="I501" s="9">
        <v>1990</v>
      </c>
      <c r="J501" s="9"/>
      <c r="K501" s="9">
        <v>72.2</v>
      </c>
      <c r="L501" s="12">
        <v>78666</v>
      </c>
      <c r="M501" s="12">
        <v>78666</v>
      </c>
      <c r="N501" s="12">
        <v>388495</v>
      </c>
      <c r="O501" s="4" t="s">
        <v>1642</v>
      </c>
      <c r="P501" s="34" t="s">
        <v>1643</v>
      </c>
      <c r="Q501" s="75" t="s">
        <v>1645</v>
      </c>
      <c r="R501" s="4" t="s">
        <v>1644</v>
      </c>
      <c r="V501" s="49" t="s">
        <v>732</v>
      </c>
    </row>
    <row r="502" spans="1:22" ht="36.75" customHeight="1">
      <c r="A502" s="67">
        <v>20</v>
      </c>
      <c r="B502" s="225" t="s">
        <v>1252</v>
      </c>
      <c r="C502" s="226"/>
      <c r="D502" s="226"/>
      <c r="E502" s="227"/>
      <c r="H502" s="5" t="s">
        <v>1250</v>
      </c>
      <c r="I502" s="9">
        <v>1990</v>
      </c>
      <c r="J502" s="9"/>
      <c r="K502" s="9">
        <v>75</v>
      </c>
      <c r="L502" s="12">
        <v>39333</v>
      </c>
      <c r="M502" s="12">
        <v>39333</v>
      </c>
      <c r="N502" s="12">
        <v>39333</v>
      </c>
      <c r="O502" s="4" t="s">
        <v>1642</v>
      </c>
      <c r="P502" s="34" t="s">
        <v>1643</v>
      </c>
      <c r="Q502" s="75" t="s">
        <v>1645</v>
      </c>
      <c r="R502" s="4" t="s">
        <v>1644</v>
      </c>
      <c r="V502" s="49"/>
    </row>
    <row r="503" spans="1:22" ht="44.25" customHeight="1">
      <c r="A503" s="67">
        <v>21</v>
      </c>
      <c r="B503" s="230" t="s">
        <v>1253</v>
      </c>
      <c r="C503" s="231"/>
      <c r="D503" s="231"/>
      <c r="E503" s="232"/>
      <c r="H503" s="5" t="s">
        <v>1250</v>
      </c>
      <c r="I503" s="9">
        <v>1990</v>
      </c>
      <c r="J503" s="9"/>
      <c r="K503" s="9">
        <v>73.5</v>
      </c>
      <c r="L503" s="12">
        <v>383916</v>
      </c>
      <c r="M503" s="12">
        <v>383916</v>
      </c>
      <c r="N503" s="12">
        <v>510383</v>
      </c>
      <c r="O503" s="4" t="s">
        <v>1642</v>
      </c>
      <c r="P503" s="34" t="s">
        <v>1643</v>
      </c>
      <c r="Q503" s="75" t="s">
        <v>1645</v>
      </c>
      <c r="R503" s="4" t="s">
        <v>1644</v>
      </c>
      <c r="V503" s="49" t="s">
        <v>1441</v>
      </c>
    </row>
    <row r="504" spans="1:22" ht="36.75" customHeight="1">
      <c r="A504" s="67">
        <v>22</v>
      </c>
      <c r="B504" s="230" t="s">
        <v>1254</v>
      </c>
      <c r="C504" s="231"/>
      <c r="D504" s="231"/>
      <c r="E504" s="232"/>
      <c r="H504" s="5" t="s">
        <v>1250</v>
      </c>
      <c r="I504" s="9">
        <v>1990</v>
      </c>
      <c r="J504" s="9"/>
      <c r="K504" s="9">
        <v>73.8</v>
      </c>
      <c r="L504" s="12">
        <v>416434</v>
      </c>
      <c r="M504" s="12">
        <v>416434</v>
      </c>
      <c r="N504" s="12">
        <v>534861</v>
      </c>
      <c r="O504" s="4" t="s">
        <v>1642</v>
      </c>
      <c r="P504" s="34" t="s">
        <v>1643</v>
      </c>
      <c r="Q504" s="75" t="s">
        <v>1645</v>
      </c>
      <c r="R504" s="4" t="s">
        <v>1644</v>
      </c>
      <c r="V504" s="49" t="s">
        <v>1446</v>
      </c>
    </row>
    <row r="505" spans="1:22" ht="36.75" customHeight="1">
      <c r="A505" s="67">
        <v>23</v>
      </c>
      <c r="B505" s="225" t="s">
        <v>529</v>
      </c>
      <c r="C505" s="226"/>
      <c r="D505" s="226"/>
      <c r="E505" s="227"/>
      <c r="H505" s="5" t="s">
        <v>1250</v>
      </c>
      <c r="I505" s="9">
        <v>1990</v>
      </c>
      <c r="J505" s="9"/>
      <c r="K505" s="9">
        <v>38.25</v>
      </c>
      <c r="L505" s="12">
        <v>13514</v>
      </c>
      <c r="M505" s="12">
        <v>13514</v>
      </c>
      <c r="N505" s="12">
        <v>13514</v>
      </c>
      <c r="O505" s="4" t="s">
        <v>1642</v>
      </c>
      <c r="P505" s="34" t="s">
        <v>1643</v>
      </c>
      <c r="Q505" s="75" t="s">
        <v>1645</v>
      </c>
      <c r="R505" s="4" t="s">
        <v>1644</v>
      </c>
      <c r="V505" s="49"/>
    </row>
    <row r="506" spans="1:22" ht="36.75" customHeight="1">
      <c r="A506" s="67">
        <v>23.1</v>
      </c>
      <c r="B506" s="230" t="s">
        <v>601</v>
      </c>
      <c r="C506" s="231"/>
      <c r="D506" s="231"/>
      <c r="E506" s="232"/>
      <c r="H506" s="5" t="s">
        <v>1250</v>
      </c>
      <c r="I506" s="9">
        <v>1990</v>
      </c>
      <c r="J506" s="9"/>
      <c r="K506" s="9">
        <v>49.8</v>
      </c>
      <c r="L506" s="12">
        <v>48804</v>
      </c>
      <c r="M506" s="12">
        <v>48804</v>
      </c>
      <c r="N506" s="12">
        <v>48804</v>
      </c>
      <c r="O506" s="4" t="s">
        <v>1642</v>
      </c>
      <c r="P506" s="34" t="s">
        <v>1643</v>
      </c>
      <c r="Q506" s="75" t="s">
        <v>1645</v>
      </c>
      <c r="R506" s="4" t="s">
        <v>1644</v>
      </c>
      <c r="V506" s="49" t="s">
        <v>602</v>
      </c>
    </row>
    <row r="507" spans="1:22" ht="36.75" customHeight="1">
      <c r="A507" s="67">
        <v>24</v>
      </c>
      <c r="B507" s="225" t="s">
        <v>530</v>
      </c>
      <c r="C507" s="226"/>
      <c r="D507" s="226"/>
      <c r="E507" s="227"/>
      <c r="H507" s="5" t="s">
        <v>1250</v>
      </c>
      <c r="I507" s="9">
        <v>1990</v>
      </c>
      <c r="J507" s="9"/>
      <c r="K507" s="9">
        <v>35</v>
      </c>
      <c r="L507" s="12">
        <v>17073</v>
      </c>
      <c r="M507" s="12">
        <v>17073</v>
      </c>
      <c r="N507" s="12">
        <v>17073</v>
      </c>
      <c r="O507" s="4" t="s">
        <v>1642</v>
      </c>
      <c r="P507" s="34" t="s">
        <v>1643</v>
      </c>
      <c r="Q507" s="75" t="s">
        <v>1645</v>
      </c>
      <c r="R507" s="4" t="s">
        <v>1644</v>
      </c>
      <c r="V507" s="49"/>
    </row>
    <row r="508" spans="1:22" ht="36.75" customHeight="1">
      <c r="A508" s="67">
        <v>25</v>
      </c>
      <c r="B508" s="225" t="s">
        <v>531</v>
      </c>
      <c r="C508" s="226"/>
      <c r="D508" s="226"/>
      <c r="E508" s="227"/>
      <c r="H508" s="5" t="s">
        <v>1250</v>
      </c>
      <c r="I508" s="9">
        <v>1990</v>
      </c>
      <c r="J508" s="9"/>
      <c r="K508" s="9">
        <v>48</v>
      </c>
      <c r="L508" s="12">
        <v>10000</v>
      </c>
      <c r="M508" s="12">
        <v>10000</v>
      </c>
      <c r="N508" s="12">
        <v>10000</v>
      </c>
      <c r="O508" s="4" t="s">
        <v>1642</v>
      </c>
      <c r="P508" s="34" t="s">
        <v>1643</v>
      </c>
      <c r="Q508" s="75" t="s">
        <v>1645</v>
      </c>
      <c r="R508" s="4" t="s">
        <v>1644</v>
      </c>
      <c r="V508" s="49"/>
    </row>
    <row r="509" spans="1:22" ht="36.75" customHeight="1">
      <c r="A509" s="67">
        <v>26</v>
      </c>
      <c r="B509" s="225" t="s">
        <v>532</v>
      </c>
      <c r="C509" s="226"/>
      <c r="D509" s="226"/>
      <c r="E509" s="227"/>
      <c r="H509" s="5" t="s">
        <v>1250</v>
      </c>
      <c r="I509" s="9">
        <v>1990</v>
      </c>
      <c r="J509" s="9"/>
      <c r="K509" s="9">
        <v>48</v>
      </c>
      <c r="L509" s="12">
        <v>10000</v>
      </c>
      <c r="M509" s="12">
        <v>10000</v>
      </c>
      <c r="N509" s="12">
        <v>10000</v>
      </c>
      <c r="O509" s="4" t="s">
        <v>1642</v>
      </c>
      <c r="P509" s="34" t="s">
        <v>1643</v>
      </c>
      <c r="Q509" s="75" t="s">
        <v>1645</v>
      </c>
      <c r="R509" s="4" t="s">
        <v>1644</v>
      </c>
      <c r="V509" s="49"/>
    </row>
    <row r="510" spans="1:22" ht="36.75" customHeight="1">
      <c r="A510" s="67">
        <v>27</v>
      </c>
      <c r="B510" s="225" t="s">
        <v>533</v>
      </c>
      <c r="C510" s="226"/>
      <c r="D510" s="226"/>
      <c r="E510" s="227"/>
      <c r="H510" s="5" t="s">
        <v>1250</v>
      </c>
      <c r="I510" s="9">
        <v>1990</v>
      </c>
      <c r="J510" s="9"/>
      <c r="K510" s="9"/>
      <c r="L510" s="12">
        <v>20000</v>
      </c>
      <c r="M510" s="12">
        <v>20000</v>
      </c>
      <c r="N510" s="12">
        <v>20000</v>
      </c>
      <c r="O510" s="4" t="s">
        <v>1642</v>
      </c>
      <c r="P510" s="34" t="s">
        <v>1643</v>
      </c>
      <c r="Q510" s="75" t="s">
        <v>1645</v>
      </c>
      <c r="R510" s="4" t="s">
        <v>1644</v>
      </c>
      <c r="V510" s="49"/>
    </row>
    <row r="511" spans="1:22" ht="36.75" customHeight="1">
      <c r="A511" s="67">
        <v>28</v>
      </c>
      <c r="B511" s="225" t="s">
        <v>534</v>
      </c>
      <c r="C511" s="226"/>
      <c r="D511" s="226"/>
      <c r="E511" s="227"/>
      <c r="H511" s="5" t="s">
        <v>1250</v>
      </c>
      <c r="I511" s="9">
        <v>1990</v>
      </c>
      <c r="J511" s="9"/>
      <c r="K511" s="9">
        <v>26</v>
      </c>
      <c r="L511" s="12">
        <v>13514</v>
      </c>
      <c r="M511" s="12">
        <v>13514</v>
      </c>
      <c r="N511" s="12">
        <v>13514</v>
      </c>
      <c r="O511" s="4" t="s">
        <v>1642</v>
      </c>
      <c r="P511" s="34" t="s">
        <v>1643</v>
      </c>
      <c r="Q511" s="75" t="s">
        <v>1645</v>
      </c>
      <c r="R511" s="4" t="s">
        <v>1644</v>
      </c>
      <c r="V511" s="49"/>
    </row>
    <row r="512" spans="1:22" ht="41.25" customHeight="1">
      <c r="A512" s="67">
        <v>29</v>
      </c>
      <c r="B512" s="225" t="s">
        <v>1255</v>
      </c>
      <c r="C512" s="226"/>
      <c r="D512" s="226"/>
      <c r="E512" s="227"/>
      <c r="H512" s="5" t="s">
        <v>1250</v>
      </c>
      <c r="I512" s="9">
        <v>1975</v>
      </c>
      <c r="J512" s="9"/>
      <c r="K512" s="9">
        <v>26</v>
      </c>
      <c r="L512" s="12">
        <v>13514</v>
      </c>
      <c r="M512" s="12">
        <v>13514</v>
      </c>
      <c r="N512" s="12">
        <v>13514</v>
      </c>
      <c r="O512" s="4" t="s">
        <v>1642</v>
      </c>
      <c r="P512" s="34" t="s">
        <v>1643</v>
      </c>
      <c r="Q512" s="75" t="s">
        <v>1645</v>
      </c>
      <c r="R512" s="4" t="s">
        <v>1644</v>
      </c>
      <c r="V512" s="49"/>
    </row>
    <row r="513" spans="1:22" ht="48" customHeight="1">
      <c r="A513" s="67">
        <v>30</v>
      </c>
      <c r="B513" s="230" t="s">
        <v>535</v>
      </c>
      <c r="C513" s="231"/>
      <c r="D513" s="231"/>
      <c r="E513" s="232"/>
      <c r="H513" s="5" t="s">
        <v>1250</v>
      </c>
      <c r="I513" s="9">
        <v>1975</v>
      </c>
      <c r="J513" s="9"/>
      <c r="K513" s="9">
        <v>69.9</v>
      </c>
      <c r="L513" s="12">
        <v>57205</v>
      </c>
      <c r="M513" s="12">
        <v>57205</v>
      </c>
      <c r="N513" s="12">
        <v>70332</v>
      </c>
      <c r="O513" s="4" t="s">
        <v>1642</v>
      </c>
      <c r="P513" s="34" t="s">
        <v>1643</v>
      </c>
      <c r="Q513" s="75" t="s">
        <v>1645</v>
      </c>
      <c r="R513" s="4" t="s">
        <v>1644</v>
      </c>
      <c r="V513" s="49" t="s">
        <v>1776</v>
      </c>
    </row>
    <row r="514" spans="1:22" ht="48" customHeight="1">
      <c r="A514" s="67">
        <v>31</v>
      </c>
      <c r="B514" s="225" t="s">
        <v>1854</v>
      </c>
      <c r="C514" s="226"/>
      <c r="D514" s="226"/>
      <c r="E514" s="227"/>
      <c r="H514" s="5" t="s">
        <v>1250</v>
      </c>
      <c r="I514" s="9">
        <v>1975</v>
      </c>
      <c r="J514" s="9"/>
      <c r="K514" s="9">
        <v>90</v>
      </c>
      <c r="L514" s="12">
        <v>57205</v>
      </c>
      <c r="M514" s="12">
        <v>57205</v>
      </c>
      <c r="N514" s="12">
        <v>57205</v>
      </c>
      <c r="O514" s="4" t="s">
        <v>1078</v>
      </c>
      <c r="P514" s="34" t="s">
        <v>524</v>
      </c>
      <c r="Q514" s="75" t="s">
        <v>1645</v>
      </c>
      <c r="R514" s="4" t="s">
        <v>1644</v>
      </c>
      <c r="V514" s="49"/>
    </row>
    <row r="515" spans="1:22" ht="48" customHeight="1">
      <c r="A515" s="67">
        <v>32</v>
      </c>
      <c r="B515" s="225" t="s">
        <v>536</v>
      </c>
      <c r="C515" s="226"/>
      <c r="D515" s="226"/>
      <c r="E515" s="227"/>
      <c r="H515" s="5" t="s">
        <v>1250</v>
      </c>
      <c r="I515" s="9">
        <v>1975</v>
      </c>
      <c r="J515" s="9"/>
      <c r="K515" s="9"/>
      <c r="L515" s="12">
        <v>1114421.32</v>
      </c>
      <c r="M515" s="12">
        <v>1114421.32</v>
      </c>
      <c r="N515" s="12">
        <v>1114421.3</v>
      </c>
      <c r="O515" s="4" t="s">
        <v>1642</v>
      </c>
      <c r="P515" s="34" t="s">
        <v>1643</v>
      </c>
      <c r="Q515" s="75" t="s">
        <v>1645</v>
      </c>
      <c r="R515" s="4" t="s">
        <v>1644</v>
      </c>
      <c r="V515" t="s">
        <v>537</v>
      </c>
    </row>
    <row r="516" spans="1:22" ht="48" customHeight="1">
      <c r="A516" s="67">
        <v>33</v>
      </c>
      <c r="B516" s="225" t="s">
        <v>538</v>
      </c>
      <c r="C516" s="226"/>
      <c r="D516" s="226"/>
      <c r="E516" s="227"/>
      <c r="H516" s="5" t="s">
        <v>1250</v>
      </c>
      <c r="I516" s="9">
        <v>1975</v>
      </c>
      <c r="J516" s="9"/>
      <c r="K516" s="9">
        <v>48</v>
      </c>
      <c r="L516" s="12">
        <v>13514</v>
      </c>
      <c r="M516" s="12">
        <v>13514</v>
      </c>
      <c r="N516" s="12">
        <v>13514</v>
      </c>
      <c r="O516" s="4" t="s">
        <v>1642</v>
      </c>
      <c r="P516" s="34" t="s">
        <v>1643</v>
      </c>
      <c r="Q516" s="75" t="s">
        <v>1645</v>
      </c>
      <c r="R516" s="4" t="s">
        <v>1644</v>
      </c>
      <c r="V516" s="49"/>
    </row>
    <row r="517" spans="1:22" ht="48" customHeight="1">
      <c r="A517" s="67">
        <v>34</v>
      </c>
      <c r="B517" s="225" t="s">
        <v>539</v>
      </c>
      <c r="C517" s="226"/>
      <c r="D517" s="226"/>
      <c r="E517" s="227"/>
      <c r="H517" s="5" t="s">
        <v>1250</v>
      </c>
      <c r="I517" s="9">
        <v>1975</v>
      </c>
      <c r="J517" s="9"/>
      <c r="K517" s="9">
        <v>32</v>
      </c>
      <c r="L517" s="12">
        <v>8696</v>
      </c>
      <c r="M517" s="12">
        <v>8696</v>
      </c>
      <c r="N517" s="12">
        <v>8696</v>
      </c>
      <c r="O517" s="4" t="s">
        <v>1642</v>
      </c>
      <c r="P517" s="34" t="s">
        <v>1643</v>
      </c>
      <c r="Q517" s="75" t="s">
        <v>1645</v>
      </c>
      <c r="R517" s="4" t="s">
        <v>1644</v>
      </c>
      <c r="V517" s="49"/>
    </row>
    <row r="518" spans="1:22" ht="40.5" customHeight="1">
      <c r="A518" s="67">
        <v>35</v>
      </c>
      <c r="B518" s="225" t="s">
        <v>1855</v>
      </c>
      <c r="C518" s="226"/>
      <c r="D518" s="226"/>
      <c r="E518" s="227"/>
      <c r="H518" s="5" t="s">
        <v>1250</v>
      </c>
      <c r="I518" s="9">
        <v>1975</v>
      </c>
      <c r="J518" s="9"/>
      <c r="K518" s="9">
        <v>52</v>
      </c>
      <c r="L518" s="12">
        <v>8620.5</v>
      </c>
      <c r="M518" s="12">
        <v>8620.5</v>
      </c>
      <c r="N518" s="12">
        <v>8620.5</v>
      </c>
      <c r="O518" s="4" t="s">
        <v>1081</v>
      </c>
      <c r="P518" s="34" t="s">
        <v>524</v>
      </c>
      <c r="Q518" s="75" t="s">
        <v>1645</v>
      </c>
      <c r="R518" s="4" t="s">
        <v>1644</v>
      </c>
      <c r="V518" s="49"/>
    </row>
    <row r="519" spans="1:22" ht="40.5" customHeight="1">
      <c r="A519" s="67">
        <v>36</v>
      </c>
      <c r="B519" s="230" t="s">
        <v>540</v>
      </c>
      <c r="C519" s="231"/>
      <c r="D519" s="231"/>
      <c r="E519" s="232"/>
      <c r="H519" s="5" t="s">
        <v>1250</v>
      </c>
      <c r="I519" s="9">
        <v>1975</v>
      </c>
      <c r="J519" s="9"/>
      <c r="K519" s="9">
        <v>70.1</v>
      </c>
      <c r="L519" s="12">
        <v>212226</v>
      </c>
      <c r="M519" s="12">
        <v>212226</v>
      </c>
      <c r="N519" s="12">
        <v>212226</v>
      </c>
      <c r="O519" s="4" t="s">
        <v>1642</v>
      </c>
      <c r="P519" s="34" t="s">
        <v>1643</v>
      </c>
      <c r="Q519" s="75" t="s">
        <v>1645</v>
      </c>
      <c r="R519" s="4" t="s">
        <v>1644</v>
      </c>
      <c r="V519" s="49"/>
    </row>
    <row r="520" spans="1:22" ht="40.5" customHeight="1">
      <c r="A520" s="67">
        <v>37</v>
      </c>
      <c r="B520" s="270" t="s">
        <v>541</v>
      </c>
      <c r="C520" s="271"/>
      <c r="D520" s="271"/>
      <c r="E520" s="272"/>
      <c r="H520" s="5" t="s">
        <v>1250</v>
      </c>
      <c r="I520" s="9">
        <v>1975</v>
      </c>
      <c r="J520" s="143" t="s">
        <v>542</v>
      </c>
      <c r="K520" s="9">
        <v>31.7</v>
      </c>
      <c r="L520" s="12">
        <v>40300</v>
      </c>
      <c r="M520" s="12">
        <v>40300</v>
      </c>
      <c r="N520" s="12">
        <v>40300</v>
      </c>
      <c r="O520" s="204" t="s">
        <v>543</v>
      </c>
      <c r="P520" s="34" t="s">
        <v>1643</v>
      </c>
      <c r="Q520" s="34" t="s">
        <v>544</v>
      </c>
      <c r="R520" s="34" t="s">
        <v>545</v>
      </c>
      <c r="V520" s="49" t="s">
        <v>546</v>
      </c>
    </row>
    <row r="521" spans="1:23" ht="34.5" customHeight="1">
      <c r="A521" s="67">
        <v>38</v>
      </c>
      <c r="B521" s="230" t="s">
        <v>1877</v>
      </c>
      <c r="C521" s="231"/>
      <c r="D521" s="231"/>
      <c r="E521" s="232"/>
      <c r="H521" s="5" t="s">
        <v>1250</v>
      </c>
      <c r="I521" s="9">
        <v>1965</v>
      </c>
      <c r="J521" s="143"/>
      <c r="K521" s="9">
        <v>43.9</v>
      </c>
      <c r="L521" s="12">
        <v>173256</v>
      </c>
      <c r="M521" s="12">
        <v>173256</v>
      </c>
      <c r="N521" s="12">
        <v>173256</v>
      </c>
      <c r="O521" s="204" t="s">
        <v>1071</v>
      </c>
      <c r="P521" s="34" t="s">
        <v>524</v>
      </c>
      <c r="Q521" s="75" t="s">
        <v>1645</v>
      </c>
      <c r="R521" s="34" t="s">
        <v>1644</v>
      </c>
      <c r="V521" s="49" t="s">
        <v>1454</v>
      </c>
      <c r="W521" t="s">
        <v>547</v>
      </c>
    </row>
    <row r="522" spans="1:22" ht="38.25" customHeight="1">
      <c r="A522" s="67">
        <v>39</v>
      </c>
      <c r="B522" s="270" t="s">
        <v>1878</v>
      </c>
      <c r="C522" s="271"/>
      <c r="D522" s="271"/>
      <c r="E522" s="272"/>
      <c r="H522" s="5" t="s">
        <v>1250</v>
      </c>
      <c r="I522" s="9">
        <v>1965</v>
      </c>
      <c r="J522" s="143" t="s">
        <v>548</v>
      </c>
      <c r="K522" s="9">
        <v>41.5</v>
      </c>
      <c r="L522" s="12">
        <v>40622</v>
      </c>
      <c r="M522" s="12">
        <v>40622</v>
      </c>
      <c r="N522" s="12">
        <v>40622</v>
      </c>
      <c r="O522" s="204" t="s">
        <v>549</v>
      </c>
      <c r="P522" s="34" t="s">
        <v>524</v>
      </c>
      <c r="Q522" s="34" t="s">
        <v>550</v>
      </c>
      <c r="R522" s="34" t="s">
        <v>545</v>
      </c>
      <c r="V522" s="49" t="s">
        <v>551</v>
      </c>
    </row>
    <row r="523" spans="1:22" ht="40.5" customHeight="1">
      <c r="A523" s="67">
        <v>40</v>
      </c>
      <c r="B523" s="270" t="s">
        <v>552</v>
      </c>
      <c r="C523" s="271"/>
      <c r="D523" s="271"/>
      <c r="E523" s="272"/>
      <c r="H523" s="5" t="s">
        <v>1250</v>
      </c>
      <c r="I523" s="9">
        <v>1975</v>
      </c>
      <c r="J523" s="143" t="s">
        <v>553</v>
      </c>
      <c r="K523" s="9">
        <v>41.5</v>
      </c>
      <c r="L523" s="12">
        <v>40300</v>
      </c>
      <c r="M523" s="12">
        <v>40300</v>
      </c>
      <c r="N523" s="12">
        <v>40300</v>
      </c>
      <c r="O523" s="204" t="s">
        <v>554</v>
      </c>
      <c r="P523" s="34" t="s">
        <v>1643</v>
      </c>
      <c r="Q523" s="34" t="s">
        <v>555</v>
      </c>
      <c r="R523" s="34" t="s">
        <v>545</v>
      </c>
      <c r="V523" s="49" t="s">
        <v>556</v>
      </c>
    </row>
    <row r="524" spans="1:22" ht="40.5" customHeight="1">
      <c r="A524" s="67">
        <v>41</v>
      </c>
      <c r="B524" s="270" t="s">
        <v>557</v>
      </c>
      <c r="C524" s="271"/>
      <c r="D524" s="271"/>
      <c r="E524" s="272"/>
      <c r="H524" s="5" t="s">
        <v>1250</v>
      </c>
      <c r="I524" s="9">
        <v>1975</v>
      </c>
      <c r="J524" s="143" t="s">
        <v>558</v>
      </c>
      <c r="K524" s="9">
        <v>41.5</v>
      </c>
      <c r="L524" s="12">
        <v>41832</v>
      </c>
      <c r="M524" s="12">
        <v>41832</v>
      </c>
      <c r="N524" s="12">
        <v>40300</v>
      </c>
      <c r="O524" s="204" t="s">
        <v>559</v>
      </c>
      <c r="P524" s="34" t="s">
        <v>1643</v>
      </c>
      <c r="Q524" s="34" t="s">
        <v>560</v>
      </c>
      <c r="R524" s="34" t="s">
        <v>545</v>
      </c>
      <c r="V524" s="49" t="s">
        <v>1654</v>
      </c>
    </row>
    <row r="525" spans="1:22" ht="40.5" customHeight="1">
      <c r="A525" s="67" t="s">
        <v>1830</v>
      </c>
      <c r="B525" s="230" t="s">
        <v>1831</v>
      </c>
      <c r="C525" s="231"/>
      <c r="D525" s="231"/>
      <c r="E525" s="232"/>
      <c r="H525" s="5" t="s">
        <v>1250</v>
      </c>
      <c r="I525" s="9">
        <v>1975</v>
      </c>
      <c r="J525" s="143"/>
      <c r="K525" s="9">
        <v>42.6</v>
      </c>
      <c r="L525" s="12">
        <v>154384</v>
      </c>
      <c r="M525" s="12">
        <v>154384</v>
      </c>
      <c r="N525" s="12">
        <v>154384</v>
      </c>
      <c r="O525" s="204" t="s">
        <v>1642</v>
      </c>
      <c r="P525" s="34" t="s">
        <v>1643</v>
      </c>
      <c r="Q525" s="34" t="s">
        <v>1645</v>
      </c>
      <c r="R525" s="34" t="s">
        <v>1644</v>
      </c>
      <c r="V525" s="49"/>
    </row>
    <row r="526" spans="1:22" ht="37.5" customHeight="1">
      <c r="A526" s="67">
        <v>42</v>
      </c>
      <c r="B526" s="225" t="s">
        <v>1256</v>
      </c>
      <c r="C526" s="226"/>
      <c r="D526" s="226"/>
      <c r="E526" s="227"/>
      <c r="H526" s="5" t="s">
        <v>1250</v>
      </c>
      <c r="I526" s="9">
        <v>1965</v>
      </c>
      <c r="J526" s="143"/>
      <c r="K526" s="9">
        <v>29.7</v>
      </c>
      <c r="L526" s="12">
        <v>83067</v>
      </c>
      <c r="M526" s="12">
        <v>83067</v>
      </c>
      <c r="N526" s="12">
        <v>83067</v>
      </c>
      <c r="O526" s="204" t="s">
        <v>1072</v>
      </c>
      <c r="P526" s="34" t="s">
        <v>1643</v>
      </c>
      <c r="Q526" s="75" t="s">
        <v>1645</v>
      </c>
      <c r="R526" s="34" t="s">
        <v>1644</v>
      </c>
      <c r="V526" s="49" t="s">
        <v>561</v>
      </c>
    </row>
    <row r="527" spans="1:22" ht="37.5" customHeight="1">
      <c r="A527" s="67">
        <v>43</v>
      </c>
      <c r="B527" s="270" t="s">
        <v>562</v>
      </c>
      <c r="C527" s="271"/>
      <c r="D527" s="271"/>
      <c r="E527" s="272"/>
      <c r="H527" s="5" t="s">
        <v>1250</v>
      </c>
      <c r="I527" s="9">
        <v>1965</v>
      </c>
      <c r="J527" s="143" t="s">
        <v>563</v>
      </c>
      <c r="K527" s="9">
        <v>52</v>
      </c>
      <c r="L527" s="12">
        <v>52416</v>
      </c>
      <c r="M527" s="12">
        <v>52416</v>
      </c>
      <c r="N527" s="12">
        <v>83067</v>
      </c>
      <c r="O527" s="204" t="s">
        <v>564</v>
      </c>
      <c r="P527" s="34" t="s">
        <v>1643</v>
      </c>
      <c r="Q527" s="34" t="s">
        <v>565</v>
      </c>
      <c r="R527" s="34" t="s">
        <v>545</v>
      </c>
      <c r="V527" s="49" t="s">
        <v>1652</v>
      </c>
    </row>
    <row r="528" spans="1:22" ht="45.75" customHeight="1">
      <c r="A528" s="67">
        <v>44</v>
      </c>
      <c r="B528" s="270" t="s">
        <v>566</v>
      </c>
      <c r="C528" s="271"/>
      <c r="D528" s="271"/>
      <c r="E528" s="272"/>
      <c r="H528" s="5" t="s">
        <v>1250</v>
      </c>
      <c r="I528" s="9">
        <v>1965</v>
      </c>
      <c r="J528" s="143" t="s">
        <v>567</v>
      </c>
      <c r="K528" s="9">
        <v>39.8</v>
      </c>
      <c r="L528" s="12">
        <v>83067</v>
      </c>
      <c r="M528" s="12">
        <v>83067</v>
      </c>
      <c r="N528" s="12">
        <v>83067</v>
      </c>
      <c r="O528" s="204" t="s">
        <v>568</v>
      </c>
      <c r="P528" s="34" t="s">
        <v>1643</v>
      </c>
      <c r="Q528" s="34" t="s">
        <v>569</v>
      </c>
      <c r="R528" s="34" t="s">
        <v>545</v>
      </c>
      <c r="V528" s="49" t="s">
        <v>556</v>
      </c>
    </row>
    <row r="529" spans="1:22" ht="37.5" customHeight="1">
      <c r="A529" s="67">
        <v>45</v>
      </c>
      <c r="B529" s="267" t="s">
        <v>570</v>
      </c>
      <c r="C529" s="268"/>
      <c r="D529" s="268"/>
      <c r="E529" s="269"/>
      <c r="H529" s="5" t="s">
        <v>1250</v>
      </c>
      <c r="I529" s="9">
        <v>1965</v>
      </c>
      <c r="J529" s="143" t="s">
        <v>571</v>
      </c>
      <c r="K529" s="9">
        <v>42.2</v>
      </c>
      <c r="L529" s="12">
        <v>83067</v>
      </c>
      <c r="M529" s="12">
        <v>83067</v>
      </c>
      <c r="N529" s="12">
        <v>83067</v>
      </c>
      <c r="O529" s="204" t="s">
        <v>572</v>
      </c>
      <c r="P529" s="34" t="s">
        <v>1643</v>
      </c>
      <c r="Q529" s="34" t="s">
        <v>573</v>
      </c>
      <c r="R529" s="34" t="s">
        <v>545</v>
      </c>
      <c r="V529" s="49" t="s">
        <v>556</v>
      </c>
    </row>
    <row r="530" spans="1:22" ht="36" customHeight="1">
      <c r="A530" s="67">
        <v>34</v>
      </c>
      <c r="B530" s="267" t="s">
        <v>574</v>
      </c>
      <c r="C530" s="268"/>
      <c r="D530" s="268"/>
      <c r="E530" s="269"/>
      <c r="H530" s="5" t="s">
        <v>1250</v>
      </c>
      <c r="I530" s="9">
        <v>1965</v>
      </c>
      <c r="J530" s="143" t="s">
        <v>575</v>
      </c>
      <c r="K530" s="9">
        <v>39.8</v>
      </c>
      <c r="L530" s="12">
        <v>83067</v>
      </c>
      <c r="M530" s="12">
        <v>83067</v>
      </c>
      <c r="N530" s="12">
        <v>72297</v>
      </c>
      <c r="O530" s="204" t="s">
        <v>576</v>
      </c>
      <c r="P530" s="34" t="s">
        <v>1643</v>
      </c>
      <c r="Q530" s="34" t="s">
        <v>577</v>
      </c>
      <c r="R530" s="34" t="s">
        <v>545</v>
      </c>
      <c r="V530" s="49" t="s">
        <v>556</v>
      </c>
    </row>
    <row r="531" spans="1:22" ht="37.5" customHeight="1">
      <c r="A531" s="67">
        <v>35</v>
      </c>
      <c r="B531" s="267" t="s">
        <v>578</v>
      </c>
      <c r="C531" s="268"/>
      <c r="D531" s="268"/>
      <c r="E531" s="269"/>
      <c r="H531" s="5" t="s">
        <v>1250</v>
      </c>
      <c r="I531" s="9">
        <v>1965</v>
      </c>
      <c r="J531" s="143" t="s">
        <v>579</v>
      </c>
      <c r="K531" s="9">
        <v>41</v>
      </c>
      <c r="L531" s="12">
        <v>71604</v>
      </c>
      <c r="M531" s="12">
        <v>71604</v>
      </c>
      <c r="N531" s="12">
        <v>71604</v>
      </c>
      <c r="O531" s="204" t="s">
        <v>580</v>
      </c>
      <c r="P531" s="34" t="s">
        <v>1643</v>
      </c>
      <c r="Q531" s="34" t="s">
        <v>581</v>
      </c>
      <c r="R531" s="34" t="s">
        <v>545</v>
      </c>
      <c r="V531" s="49" t="s">
        <v>556</v>
      </c>
    </row>
    <row r="532" spans="1:22" ht="37.5" customHeight="1">
      <c r="A532" s="67">
        <v>36</v>
      </c>
      <c r="B532" s="267" t="s">
        <v>582</v>
      </c>
      <c r="C532" s="268"/>
      <c r="D532" s="268"/>
      <c r="E532" s="269"/>
      <c r="H532" s="5" t="s">
        <v>1250</v>
      </c>
      <c r="I532" s="9">
        <v>1965</v>
      </c>
      <c r="J532" s="143" t="s">
        <v>583</v>
      </c>
      <c r="K532" s="9">
        <v>41.4</v>
      </c>
      <c r="L532" s="12">
        <v>71604</v>
      </c>
      <c r="M532" s="12">
        <v>71604</v>
      </c>
      <c r="N532" s="12">
        <v>71604</v>
      </c>
      <c r="O532" s="204" t="s">
        <v>584</v>
      </c>
      <c r="P532" s="34" t="s">
        <v>1643</v>
      </c>
      <c r="Q532" s="34" t="s">
        <v>585</v>
      </c>
      <c r="R532" s="34" t="s">
        <v>545</v>
      </c>
      <c r="V532" s="49" t="s">
        <v>546</v>
      </c>
    </row>
    <row r="533" spans="1:22" ht="44.25" customHeight="1">
      <c r="A533" s="67">
        <v>20</v>
      </c>
      <c r="B533" s="267" t="s">
        <v>1879</v>
      </c>
      <c r="C533" s="268"/>
      <c r="D533" s="268"/>
      <c r="E533" s="269"/>
      <c r="H533" s="5" t="s">
        <v>1250</v>
      </c>
      <c r="I533" s="9">
        <v>1966</v>
      </c>
      <c r="J533" s="143" t="s">
        <v>586</v>
      </c>
      <c r="K533" s="9">
        <v>31.1</v>
      </c>
      <c r="L533" s="12">
        <v>154602</v>
      </c>
      <c r="M533" s="12">
        <v>154602</v>
      </c>
      <c r="N533" s="12">
        <v>154602</v>
      </c>
      <c r="O533" s="204" t="s">
        <v>1080</v>
      </c>
      <c r="P533" s="34" t="s">
        <v>524</v>
      </c>
      <c r="Q533" s="34" t="s">
        <v>587</v>
      </c>
      <c r="R533" s="34" t="s">
        <v>545</v>
      </c>
      <c r="V533" s="49" t="s">
        <v>556</v>
      </c>
    </row>
    <row r="534" spans="1:22" ht="37.5" customHeight="1">
      <c r="A534" s="67">
        <v>37</v>
      </c>
      <c r="B534" s="267" t="s">
        <v>588</v>
      </c>
      <c r="C534" s="268"/>
      <c r="D534" s="268"/>
      <c r="E534" s="269"/>
      <c r="H534" s="5" t="s">
        <v>1250</v>
      </c>
      <c r="I534" s="9">
        <v>1965</v>
      </c>
      <c r="J534" s="143" t="s">
        <v>589</v>
      </c>
      <c r="K534" s="9">
        <v>29.9</v>
      </c>
      <c r="L534" s="12">
        <v>71604</v>
      </c>
      <c r="M534" s="12">
        <v>71604</v>
      </c>
      <c r="N534" s="12">
        <v>71604</v>
      </c>
      <c r="O534" s="204" t="s">
        <v>590</v>
      </c>
      <c r="P534" s="34" t="s">
        <v>1643</v>
      </c>
      <c r="Q534" s="34" t="s">
        <v>591</v>
      </c>
      <c r="R534" s="34" t="s">
        <v>545</v>
      </c>
      <c r="V534" s="49" t="s">
        <v>592</v>
      </c>
    </row>
    <row r="535" spans="1:22" ht="37.5" customHeight="1">
      <c r="A535" s="67">
        <v>37.1</v>
      </c>
      <c r="B535" s="230" t="s">
        <v>606</v>
      </c>
      <c r="C535" s="231"/>
      <c r="D535" s="231"/>
      <c r="E535" s="232"/>
      <c r="H535" s="5" t="s">
        <v>1250</v>
      </c>
      <c r="I535" s="9">
        <v>1965</v>
      </c>
      <c r="J535" s="143"/>
      <c r="K535" s="9">
        <v>41.9</v>
      </c>
      <c r="L535" s="12">
        <v>45755</v>
      </c>
      <c r="M535" s="12">
        <v>45755</v>
      </c>
      <c r="N535" s="12">
        <v>45755</v>
      </c>
      <c r="O535" s="204" t="s">
        <v>1075</v>
      </c>
      <c r="P535" s="34" t="s">
        <v>1643</v>
      </c>
      <c r="Q535" s="34" t="s">
        <v>607</v>
      </c>
      <c r="R535" s="34"/>
      <c r="V535" s="49" t="s">
        <v>608</v>
      </c>
    </row>
    <row r="536" spans="1:23" ht="46.5" customHeight="1">
      <c r="A536" s="67">
        <v>21</v>
      </c>
      <c r="B536" s="230" t="s">
        <v>1880</v>
      </c>
      <c r="C536" s="231"/>
      <c r="D536" s="231"/>
      <c r="E536" s="232"/>
      <c r="H536" s="5" t="s">
        <v>1250</v>
      </c>
      <c r="I536" s="9">
        <v>1966</v>
      </c>
      <c r="J536" s="9"/>
      <c r="K536" s="9">
        <v>42.5</v>
      </c>
      <c r="L536" s="12">
        <v>3813</v>
      </c>
      <c r="M536" s="12">
        <v>3813</v>
      </c>
      <c r="N536" s="12">
        <v>3813</v>
      </c>
      <c r="O536" s="204" t="s">
        <v>593</v>
      </c>
      <c r="P536" s="34" t="s">
        <v>524</v>
      </c>
      <c r="Q536" s="34" t="s">
        <v>594</v>
      </c>
      <c r="R536" s="34" t="s">
        <v>545</v>
      </c>
      <c r="V536" s="49" t="s">
        <v>595</v>
      </c>
      <c r="W536" s="49" t="s">
        <v>594</v>
      </c>
    </row>
    <row r="537" spans="1:22" ht="40.5" customHeight="1">
      <c r="A537" s="67">
        <v>38</v>
      </c>
      <c r="B537" s="267" t="s">
        <v>596</v>
      </c>
      <c r="C537" s="268"/>
      <c r="D537" s="268"/>
      <c r="E537" s="269"/>
      <c r="H537" s="5" t="s">
        <v>1250</v>
      </c>
      <c r="I537" s="9">
        <v>1966</v>
      </c>
      <c r="J537" s="144" t="s">
        <v>597</v>
      </c>
      <c r="K537" s="9">
        <v>30</v>
      </c>
      <c r="L537" s="12">
        <v>32760</v>
      </c>
      <c r="M537" s="12">
        <v>32760</v>
      </c>
      <c r="N537" s="12">
        <v>71604</v>
      </c>
      <c r="O537" s="204" t="s">
        <v>611</v>
      </c>
      <c r="P537" s="34" t="s">
        <v>1643</v>
      </c>
      <c r="Q537" s="34" t="s">
        <v>612</v>
      </c>
      <c r="R537" s="34" t="s">
        <v>545</v>
      </c>
      <c r="V537" s="49" t="s">
        <v>702</v>
      </c>
    </row>
    <row r="538" spans="1:22" ht="40.5" customHeight="1">
      <c r="A538" s="67" t="s">
        <v>697</v>
      </c>
      <c r="B538" s="230" t="s">
        <v>698</v>
      </c>
      <c r="C538" s="231"/>
      <c r="D538" s="231"/>
      <c r="E538" s="232"/>
      <c r="H538" s="5" t="s">
        <v>1250</v>
      </c>
      <c r="I538" s="9">
        <v>1966</v>
      </c>
      <c r="J538" s="144"/>
      <c r="K538" s="9">
        <v>29.2</v>
      </c>
      <c r="L538" s="12">
        <v>31886</v>
      </c>
      <c r="M538" s="12">
        <v>31886</v>
      </c>
      <c r="N538" s="12">
        <v>31886</v>
      </c>
      <c r="O538" s="204" t="s">
        <v>611</v>
      </c>
      <c r="P538" s="34" t="s">
        <v>1643</v>
      </c>
      <c r="Q538" s="34" t="s">
        <v>699</v>
      </c>
      <c r="R538" s="34" t="s">
        <v>1644</v>
      </c>
      <c r="V538" s="49" t="s">
        <v>700</v>
      </c>
    </row>
    <row r="539" spans="1:23" ht="49.5" customHeight="1">
      <c r="A539" s="67">
        <v>39</v>
      </c>
      <c r="B539" s="225" t="s">
        <v>1257</v>
      </c>
      <c r="C539" s="226"/>
      <c r="D539" s="226"/>
      <c r="E539" s="227"/>
      <c r="H539" s="5" t="s">
        <v>1250</v>
      </c>
      <c r="I539" s="9">
        <v>1966</v>
      </c>
      <c r="J539" s="9"/>
      <c r="K539" s="9">
        <v>42.7</v>
      </c>
      <c r="L539" s="12">
        <v>106521</v>
      </c>
      <c r="M539" s="12">
        <v>106521</v>
      </c>
      <c r="N539" s="12">
        <v>106521</v>
      </c>
      <c r="O539" s="204" t="s">
        <v>1073</v>
      </c>
      <c r="P539" s="34" t="s">
        <v>1643</v>
      </c>
      <c r="Q539" s="75" t="s">
        <v>1645</v>
      </c>
      <c r="R539" s="34" t="s">
        <v>1644</v>
      </c>
      <c r="V539" s="49" t="s">
        <v>613</v>
      </c>
      <c r="W539" s="49" t="s">
        <v>614</v>
      </c>
    </row>
    <row r="540" spans="1:23" ht="42" customHeight="1">
      <c r="A540" s="67">
        <v>23</v>
      </c>
      <c r="B540" s="230" t="s">
        <v>1881</v>
      </c>
      <c r="C540" s="231"/>
      <c r="D540" s="231"/>
      <c r="E540" s="232"/>
      <c r="H540" s="5" t="s">
        <v>1250</v>
      </c>
      <c r="I540" s="9">
        <v>1966</v>
      </c>
      <c r="J540" s="9"/>
      <c r="K540" s="9">
        <v>42.7</v>
      </c>
      <c r="L540" s="12">
        <v>220570</v>
      </c>
      <c r="M540" s="12">
        <v>220570</v>
      </c>
      <c r="N540" s="12">
        <v>220570</v>
      </c>
      <c r="O540" s="204" t="s">
        <v>1078</v>
      </c>
      <c r="P540" s="34" t="s">
        <v>524</v>
      </c>
      <c r="Q540" s="75" t="s">
        <v>1645</v>
      </c>
      <c r="R540" s="34" t="s">
        <v>1644</v>
      </c>
      <c r="V540" s="49" t="s">
        <v>1455</v>
      </c>
      <c r="W540" s="49" t="s">
        <v>615</v>
      </c>
    </row>
    <row r="541" spans="1:22" ht="42" customHeight="1">
      <c r="A541" s="67">
        <v>40</v>
      </c>
      <c r="B541" s="267" t="s">
        <v>742</v>
      </c>
      <c r="C541" s="268"/>
      <c r="D541" s="268"/>
      <c r="E541" s="269"/>
      <c r="H541" s="5" t="s">
        <v>1250</v>
      </c>
      <c r="I541" s="9">
        <v>1966</v>
      </c>
      <c r="J541" s="143" t="s">
        <v>743</v>
      </c>
      <c r="K541" s="9">
        <v>30.6</v>
      </c>
      <c r="L541" s="12">
        <v>47065</v>
      </c>
      <c r="M541" s="12">
        <v>47065</v>
      </c>
      <c r="N541" s="12">
        <v>33415</v>
      </c>
      <c r="O541" s="204" t="s">
        <v>744</v>
      </c>
      <c r="P541" s="34" t="s">
        <v>1643</v>
      </c>
      <c r="Q541" s="34" t="s">
        <v>745</v>
      </c>
      <c r="R541" s="34" t="s">
        <v>545</v>
      </c>
      <c r="V541" s="49" t="s">
        <v>1779</v>
      </c>
    </row>
    <row r="542" spans="1:22" ht="42" customHeight="1">
      <c r="A542" s="67">
        <v>41</v>
      </c>
      <c r="B542" s="267" t="s">
        <v>746</v>
      </c>
      <c r="C542" s="268"/>
      <c r="D542" s="268"/>
      <c r="E542" s="269"/>
      <c r="H542" s="5" t="s">
        <v>1250</v>
      </c>
      <c r="I542" s="9">
        <v>1966</v>
      </c>
      <c r="J542" s="9" t="s">
        <v>747</v>
      </c>
      <c r="K542" s="9">
        <v>53.3</v>
      </c>
      <c r="L542" s="12">
        <v>47065</v>
      </c>
      <c r="M542" s="12">
        <v>47065</v>
      </c>
      <c r="N542" s="12">
        <v>47065</v>
      </c>
      <c r="O542" s="204" t="s">
        <v>748</v>
      </c>
      <c r="P542" s="34" t="s">
        <v>1643</v>
      </c>
      <c r="Q542" s="34" t="s">
        <v>749</v>
      </c>
      <c r="R542" s="34" t="s">
        <v>545</v>
      </c>
      <c r="V542" s="49" t="s">
        <v>750</v>
      </c>
    </row>
    <row r="543" spans="1:22" ht="42" customHeight="1">
      <c r="A543" s="67">
        <v>42</v>
      </c>
      <c r="B543" s="267" t="s">
        <v>751</v>
      </c>
      <c r="C543" s="268"/>
      <c r="D543" s="268"/>
      <c r="E543" s="269"/>
      <c r="H543" s="5" t="s">
        <v>1250</v>
      </c>
      <c r="I543" s="9">
        <v>1966</v>
      </c>
      <c r="J543" s="9" t="s">
        <v>752</v>
      </c>
      <c r="K543" s="9">
        <v>41.9</v>
      </c>
      <c r="L543" s="12">
        <v>47065</v>
      </c>
      <c r="M543" s="12">
        <v>47065</v>
      </c>
      <c r="N543" s="12">
        <v>47065</v>
      </c>
      <c r="O543" s="204" t="s">
        <v>753</v>
      </c>
      <c r="P543" s="34" t="s">
        <v>1643</v>
      </c>
      <c r="Q543" s="34" t="s">
        <v>754</v>
      </c>
      <c r="R543" s="34" t="s">
        <v>545</v>
      </c>
      <c r="V543" s="49" t="s">
        <v>750</v>
      </c>
    </row>
    <row r="544" spans="1:22" ht="42" customHeight="1">
      <c r="A544" s="67">
        <v>43</v>
      </c>
      <c r="B544" s="225" t="s">
        <v>755</v>
      </c>
      <c r="C544" s="226"/>
      <c r="D544" s="226"/>
      <c r="E544" s="227"/>
      <c r="H544" s="5" t="s">
        <v>1250</v>
      </c>
      <c r="I544" s="9">
        <v>1966</v>
      </c>
      <c r="J544" s="9"/>
      <c r="K544" s="9">
        <v>53.7</v>
      </c>
      <c r="L544" s="12">
        <v>47065</v>
      </c>
      <c r="M544" s="12">
        <v>47065</v>
      </c>
      <c r="N544" s="12">
        <v>47065</v>
      </c>
      <c r="O544" s="204" t="s">
        <v>1642</v>
      </c>
      <c r="P544" s="211" t="s">
        <v>1643</v>
      </c>
      <c r="Q544" s="75" t="s">
        <v>1645</v>
      </c>
      <c r="R544" s="34" t="s">
        <v>1644</v>
      </c>
      <c r="V544" s="49" t="s">
        <v>756</v>
      </c>
    </row>
    <row r="545" spans="1:23" ht="42" customHeight="1">
      <c r="A545" s="67">
        <v>44</v>
      </c>
      <c r="B545" s="267" t="s">
        <v>757</v>
      </c>
      <c r="C545" s="268"/>
      <c r="D545" s="268"/>
      <c r="E545" s="269"/>
      <c r="H545" s="5" t="s">
        <v>1250</v>
      </c>
      <c r="I545" s="9">
        <v>1966</v>
      </c>
      <c r="J545" s="143" t="s">
        <v>758</v>
      </c>
      <c r="K545" s="9">
        <v>43.4</v>
      </c>
      <c r="L545" s="12">
        <v>47393</v>
      </c>
      <c r="M545" s="12">
        <v>47393</v>
      </c>
      <c r="N545" s="12">
        <v>47065</v>
      </c>
      <c r="O545" s="204" t="s">
        <v>759</v>
      </c>
      <c r="P545" s="211" t="s">
        <v>1643</v>
      </c>
      <c r="Q545" s="34" t="s">
        <v>760</v>
      </c>
      <c r="R545" s="34" t="s">
        <v>545</v>
      </c>
      <c r="V545" s="49" t="s">
        <v>546</v>
      </c>
      <c r="W545" t="s">
        <v>761</v>
      </c>
    </row>
    <row r="546" spans="1:22" ht="42" customHeight="1">
      <c r="A546" s="67">
        <v>45</v>
      </c>
      <c r="B546" s="267" t="s">
        <v>762</v>
      </c>
      <c r="C546" s="268"/>
      <c r="D546" s="268"/>
      <c r="E546" s="269"/>
      <c r="H546" s="5" t="s">
        <v>1250</v>
      </c>
      <c r="I546" s="9">
        <v>1966</v>
      </c>
      <c r="J546" s="143" t="s">
        <v>763</v>
      </c>
      <c r="K546" s="9">
        <v>56.1</v>
      </c>
      <c r="L546" s="12">
        <v>47065</v>
      </c>
      <c r="M546" s="12">
        <v>47065</v>
      </c>
      <c r="N546" s="12">
        <v>47065</v>
      </c>
      <c r="O546" s="204" t="s">
        <v>764</v>
      </c>
      <c r="P546" s="211" t="s">
        <v>1643</v>
      </c>
      <c r="Q546" s="34" t="s">
        <v>765</v>
      </c>
      <c r="R546" s="34" t="s">
        <v>545</v>
      </c>
      <c r="V546" s="49" t="s">
        <v>556</v>
      </c>
    </row>
    <row r="547" spans="1:22" ht="42" customHeight="1">
      <c r="A547" s="67">
        <v>46</v>
      </c>
      <c r="B547" s="230" t="s">
        <v>766</v>
      </c>
      <c r="C547" s="231"/>
      <c r="D547" s="231"/>
      <c r="E547" s="232"/>
      <c r="H547" s="5" t="s">
        <v>1250</v>
      </c>
      <c r="I547" s="9">
        <v>1966</v>
      </c>
      <c r="J547" s="9"/>
      <c r="K547" s="9">
        <v>58</v>
      </c>
      <c r="L547" s="12">
        <v>141439</v>
      </c>
      <c r="M547" s="12">
        <v>141439</v>
      </c>
      <c r="N547" s="12">
        <v>141439</v>
      </c>
      <c r="O547" s="204" t="s">
        <v>1642</v>
      </c>
      <c r="P547" s="211" t="s">
        <v>1643</v>
      </c>
      <c r="Q547" s="34" t="s">
        <v>767</v>
      </c>
      <c r="R547" s="34" t="s">
        <v>545</v>
      </c>
      <c r="V547" s="49" t="s">
        <v>750</v>
      </c>
    </row>
    <row r="548" spans="1:23" ht="42" customHeight="1">
      <c r="A548" s="67">
        <v>47</v>
      </c>
      <c r="B548" s="225" t="s">
        <v>768</v>
      </c>
      <c r="C548" s="226"/>
      <c r="D548" s="226"/>
      <c r="E548" s="227"/>
      <c r="H548" s="5" t="s">
        <v>1250</v>
      </c>
      <c r="I548" s="9">
        <v>1966</v>
      </c>
      <c r="J548" s="9"/>
      <c r="K548" s="9">
        <v>57.5</v>
      </c>
      <c r="L548" s="12">
        <v>141439</v>
      </c>
      <c r="M548" s="12">
        <v>141439</v>
      </c>
      <c r="N548" s="12">
        <v>141439</v>
      </c>
      <c r="O548" s="204" t="s">
        <v>1642</v>
      </c>
      <c r="P548" s="211" t="s">
        <v>1643</v>
      </c>
      <c r="Q548" s="75" t="s">
        <v>1645</v>
      </c>
      <c r="R548" s="34" t="s">
        <v>1644</v>
      </c>
      <c r="V548" s="49" t="s">
        <v>769</v>
      </c>
      <c r="W548" t="s">
        <v>761</v>
      </c>
    </row>
    <row r="549" spans="1:22" ht="42" customHeight="1">
      <c r="A549" s="67">
        <v>48</v>
      </c>
      <c r="B549" s="270" t="s">
        <v>770</v>
      </c>
      <c r="C549" s="271"/>
      <c r="D549" s="271"/>
      <c r="E549" s="272"/>
      <c r="H549" s="5" t="s">
        <v>1250</v>
      </c>
      <c r="I549" s="9">
        <v>1966</v>
      </c>
      <c r="J549" s="143" t="s">
        <v>771</v>
      </c>
      <c r="K549" s="9">
        <v>51.6</v>
      </c>
      <c r="L549" s="12">
        <v>141439</v>
      </c>
      <c r="M549" s="12">
        <v>141439</v>
      </c>
      <c r="N549" s="12">
        <v>141439</v>
      </c>
      <c r="O549" s="204" t="s">
        <v>772</v>
      </c>
      <c r="P549" s="211" t="s">
        <v>1643</v>
      </c>
      <c r="Q549" s="34" t="s">
        <v>773</v>
      </c>
      <c r="R549" s="34" t="s">
        <v>545</v>
      </c>
      <c r="V549" s="49" t="s">
        <v>546</v>
      </c>
    </row>
    <row r="550" spans="1:22" ht="42" customHeight="1">
      <c r="A550" s="67">
        <v>49</v>
      </c>
      <c r="B550" s="230" t="s">
        <v>774</v>
      </c>
      <c r="C550" s="231"/>
      <c r="D550" s="231"/>
      <c r="E550" s="232"/>
      <c r="H550" s="5" t="s">
        <v>1250</v>
      </c>
      <c r="I550" s="9">
        <v>1966</v>
      </c>
      <c r="J550" s="9"/>
      <c r="K550" s="9">
        <v>72.34</v>
      </c>
      <c r="L550" s="12">
        <v>210404</v>
      </c>
      <c r="M550" s="12">
        <v>210404</v>
      </c>
      <c r="N550" s="12">
        <v>241404</v>
      </c>
      <c r="O550" s="204" t="s">
        <v>775</v>
      </c>
      <c r="P550" s="211" t="s">
        <v>1643</v>
      </c>
      <c r="Q550" s="34" t="s">
        <v>776</v>
      </c>
      <c r="R550" s="34" t="s">
        <v>545</v>
      </c>
      <c r="V550" s="49" t="s">
        <v>750</v>
      </c>
    </row>
    <row r="551" spans="1:22" ht="42" customHeight="1">
      <c r="A551" s="67">
        <v>50</v>
      </c>
      <c r="B551" s="270" t="s">
        <v>777</v>
      </c>
      <c r="C551" s="271"/>
      <c r="D551" s="271"/>
      <c r="E551" s="272"/>
      <c r="H551" s="5" t="s">
        <v>1250</v>
      </c>
      <c r="I551" s="9">
        <v>1966</v>
      </c>
      <c r="J551" s="9"/>
      <c r="K551" s="9">
        <v>66.7</v>
      </c>
      <c r="L551" s="12">
        <v>218424</v>
      </c>
      <c r="M551" s="12">
        <v>218424</v>
      </c>
      <c r="N551" s="12">
        <v>86843</v>
      </c>
      <c r="O551" s="204" t="s">
        <v>1075</v>
      </c>
      <c r="P551" s="211" t="s">
        <v>1643</v>
      </c>
      <c r="Q551" s="75" t="s">
        <v>1645</v>
      </c>
      <c r="R551" s="34" t="s">
        <v>545</v>
      </c>
      <c r="V551" s="49" t="s">
        <v>719</v>
      </c>
    </row>
    <row r="552" spans="1:22" ht="42" customHeight="1">
      <c r="A552" s="67">
        <v>51</v>
      </c>
      <c r="B552" s="230" t="s">
        <v>778</v>
      </c>
      <c r="C552" s="231"/>
      <c r="D552" s="231"/>
      <c r="E552" s="232"/>
      <c r="H552" s="5" t="s">
        <v>1250</v>
      </c>
      <c r="I552" s="9">
        <v>1966</v>
      </c>
      <c r="J552" s="9"/>
      <c r="K552" s="9">
        <v>47.3</v>
      </c>
      <c r="L552" s="12">
        <v>61585</v>
      </c>
      <c r="M552" s="12">
        <v>61585</v>
      </c>
      <c r="N552" s="12">
        <v>61585</v>
      </c>
      <c r="O552" s="204" t="s">
        <v>1075</v>
      </c>
      <c r="P552" s="211" t="s">
        <v>1643</v>
      </c>
      <c r="Q552" s="34" t="s">
        <v>779</v>
      </c>
      <c r="R552" s="34" t="s">
        <v>545</v>
      </c>
      <c r="V552" s="49" t="s">
        <v>1656</v>
      </c>
    </row>
    <row r="553" spans="1:22" ht="42" customHeight="1">
      <c r="A553" s="67">
        <v>52</v>
      </c>
      <c r="B553" s="230" t="s">
        <v>780</v>
      </c>
      <c r="C553" s="231"/>
      <c r="D553" s="231"/>
      <c r="E553" s="232"/>
      <c r="H553" s="5" t="s">
        <v>1250</v>
      </c>
      <c r="I553" s="9">
        <v>1966</v>
      </c>
      <c r="J553" s="9"/>
      <c r="K553" s="9">
        <v>47.3</v>
      </c>
      <c r="L553" s="12">
        <v>218424</v>
      </c>
      <c r="M553" s="12">
        <v>218424</v>
      </c>
      <c r="N553" s="12">
        <v>218424</v>
      </c>
      <c r="O553" s="204" t="s">
        <v>1075</v>
      </c>
      <c r="P553" s="211" t="s">
        <v>1643</v>
      </c>
      <c r="Q553" s="34" t="s">
        <v>781</v>
      </c>
      <c r="R553" s="34" t="s">
        <v>545</v>
      </c>
      <c r="V553" s="49" t="s">
        <v>750</v>
      </c>
    </row>
    <row r="554" spans="1:22" ht="42" customHeight="1">
      <c r="A554" s="67">
        <v>53</v>
      </c>
      <c r="B554" s="270" t="s">
        <v>782</v>
      </c>
      <c r="C554" s="271"/>
      <c r="D554" s="271"/>
      <c r="E554" s="272"/>
      <c r="H554" s="5" t="s">
        <v>1250</v>
      </c>
      <c r="I554" s="9">
        <v>1966</v>
      </c>
      <c r="J554" s="143" t="s">
        <v>783</v>
      </c>
      <c r="K554" s="9">
        <v>62.9</v>
      </c>
      <c r="L554" s="12">
        <v>218424</v>
      </c>
      <c r="M554" s="12">
        <v>218424</v>
      </c>
      <c r="N554" s="12">
        <v>218424</v>
      </c>
      <c r="O554" s="204" t="s">
        <v>784</v>
      </c>
      <c r="P554" s="211" t="s">
        <v>1643</v>
      </c>
      <c r="Q554" s="34" t="s">
        <v>785</v>
      </c>
      <c r="R554" s="34" t="s">
        <v>545</v>
      </c>
      <c r="V554" s="49" t="s">
        <v>786</v>
      </c>
    </row>
    <row r="555" spans="1:24" ht="42" customHeight="1">
      <c r="A555" s="67">
        <v>54</v>
      </c>
      <c r="B555" s="230" t="s">
        <v>787</v>
      </c>
      <c r="C555" s="231"/>
      <c r="D555" s="231"/>
      <c r="E555" s="232"/>
      <c r="H555" s="5" t="s">
        <v>1250</v>
      </c>
      <c r="I555" s="9">
        <v>1966</v>
      </c>
      <c r="J555" s="9"/>
      <c r="K555" s="9">
        <v>67.3</v>
      </c>
      <c r="L555" s="12">
        <v>271234</v>
      </c>
      <c r="M555" s="12">
        <v>271234</v>
      </c>
      <c r="N555" s="12">
        <v>445353.37</v>
      </c>
      <c r="O555" s="204" t="s">
        <v>1076</v>
      </c>
      <c r="P555" s="211" t="s">
        <v>1643</v>
      </c>
      <c r="Q555" s="75" t="s">
        <v>1645</v>
      </c>
      <c r="R555" s="34" t="s">
        <v>1644</v>
      </c>
      <c r="V555" s="49" t="s">
        <v>1504</v>
      </c>
      <c r="W555" s="49" t="s">
        <v>788</v>
      </c>
      <c r="X555" t="s">
        <v>761</v>
      </c>
    </row>
    <row r="556" spans="1:22" ht="42" customHeight="1">
      <c r="A556" s="67">
        <v>55</v>
      </c>
      <c r="B556" s="230" t="s">
        <v>789</v>
      </c>
      <c r="C556" s="231"/>
      <c r="D556" s="231"/>
      <c r="E556" s="232"/>
      <c r="H556" s="5" t="s">
        <v>1250</v>
      </c>
      <c r="I556" s="9">
        <v>1966</v>
      </c>
      <c r="J556" s="9"/>
      <c r="K556" s="9">
        <v>66.7</v>
      </c>
      <c r="L556" s="12">
        <v>86843</v>
      </c>
      <c r="M556" s="12">
        <v>86843</v>
      </c>
      <c r="N556" s="12">
        <v>86843</v>
      </c>
      <c r="O556" s="204" t="s">
        <v>1076</v>
      </c>
      <c r="P556" s="211" t="s">
        <v>1643</v>
      </c>
      <c r="Q556" s="34" t="s">
        <v>790</v>
      </c>
      <c r="R556" s="34" t="s">
        <v>545</v>
      </c>
      <c r="V556" s="49" t="s">
        <v>1651</v>
      </c>
    </row>
    <row r="557" spans="1:22" ht="42" customHeight="1">
      <c r="A557" s="67">
        <v>56</v>
      </c>
      <c r="B557" s="230" t="s">
        <v>791</v>
      </c>
      <c r="C557" s="231"/>
      <c r="D557" s="231"/>
      <c r="E557" s="232"/>
      <c r="H557" s="5" t="s">
        <v>1250</v>
      </c>
      <c r="I557" s="9">
        <v>1966</v>
      </c>
      <c r="J557" s="9"/>
      <c r="K557" s="9">
        <v>62.9</v>
      </c>
      <c r="L557" s="12">
        <v>81896</v>
      </c>
      <c r="M557" s="12">
        <v>81896</v>
      </c>
      <c r="N557" s="12">
        <v>81896</v>
      </c>
      <c r="O557" s="204" t="s">
        <v>1076</v>
      </c>
      <c r="P557" s="211" t="s">
        <v>1643</v>
      </c>
      <c r="Q557" s="34" t="s">
        <v>792</v>
      </c>
      <c r="R557" s="34" t="s">
        <v>545</v>
      </c>
      <c r="V557" s="49" t="s">
        <v>750</v>
      </c>
    </row>
    <row r="558" spans="1:22" ht="42" customHeight="1">
      <c r="A558" s="67">
        <v>57</v>
      </c>
      <c r="B558" s="230" t="s">
        <v>793</v>
      </c>
      <c r="C558" s="231"/>
      <c r="D558" s="231"/>
      <c r="E558" s="232"/>
      <c r="H558" s="5" t="s">
        <v>1250</v>
      </c>
      <c r="I558" s="9">
        <v>1966</v>
      </c>
      <c r="J558" s="9"/>
      <c r="K558" s="9">
        <v>48.2</v>
      </c>
      <c r="L558" s="12">
        <v>218424</v>
      </c>
      <c r="M558" s="12">
        <v>218424</v>
      </c>
      <c r="N558" s="12">
        <v>218424</v>
      </c>
      <c r="O558" s="204" t="s">
        <v>1076</v>
      </c>
      <c r="P558" s="211" t="s">
        <v>1643</v>
      </c>
      <c r="Q558" s="34" t="s">
        <v>794</v>
      </c>
      <c r="R558" s="34" t="s">
        <v>545</v>
      </c>
      <c r="V558" s="49" t="s">
        <v>750</v>
      </c>
    </row>
    <row r="559" spans="1:22" ht="42" customHeight="1">
      <c r="A559" s="67">
        <v>58</v>
      </c>
      <c r="B559" s="230" t="s">
        <v>795</v>
      </c>
      <c r="C559" s="231"/>
      <c r="D559" s="231"/>
      <c r="E559" s="232"/>
      <c r="H559" s="5" t="s">
        <v>1250</v>
      </c>
      <c r="I559" s="9">
        <v>1966</v>
      </c>
      <c r="J559" s="9"/>
      <c r="K559" s="9">
        <v>31.3</v>
      </c>
      <c r="L559" s="12">
        <v>218424</v>
      </c>
      <c r="M559" s="12">
        <v>218424</v>
      </c>
      <c r="N559" s="12">
        <v>218424</v>
      </c>
      <c r="O559" s="204" t="s">
        <v>1076</v>
      </c>
      <c r="P559" s="211" t="s">
        <v>1643</v>
      </c>
      <c r="Q559" s="34" t="s">
        <v>796</v>
      </c>
      <c r="R559" s="34" t="s">
        <v>545</v>
      </c>
      <c r="V559" s="49" t="s">
        <v>750</v>
      </c>
    </row>
    <row r="560" spans="1:22" ht="42" customHeight="1">
      <c r="A560" s="67">
        <v>59</v>
      </c>
      <c r="B560" s="230" t="s">
        <v>797</v>
      </c>
      <c r="C560" s="231"/>
      <c r="D560" s="231"/>
      <c r="E560" s="232"/>
      <c r="H560" s="5" t="s">
        <v>1250</v>
      </c>
      <c r="I560" s="9">
        <v>1966</v>
      </c>
      <c r="J560" s="9"/>
      <c r="K560" s="9">
        <v>62.9</v>
      </c>
      <c r="L560" s="12">
        <v>81896</v>
      </c>
      <c r="M560" s="12">
        <v>81896</v>
      </c>
      <c r="N560" s="12">
        <v>81896</v>
      </c>
      <c r="O560" s="204" t="s">
        <v>1076</v>
      </c>
      <c r="P560" s="211" t="s">
        <v>1643</v>
      </c>
      <c r="Q560" s="34" t="s">
        <v>798</v>
      </c>
      <c r="R560" s="34" t="s">
        <v>545</v>
      </c>
      <c r="V560" s="49" t="s">
        <v>1650</v>
      </c>
    </row>
    <row r="561" spans="1:23" ht="42" customHeight="1">
      <c r="A561" s="67">
        <v>60</v>
      </c>
      <c r="B561" s="280" t="s">
        <v>799</v>
      </c>
      <c r="C561" s="281"/>
      <c r="D561" s="281"/>
      <c r="E561" s="282"/>
      <c r="H561" s="5" t="s">
        <v>1250</v>
      </c>
      <c r="I561" s="9">
        <v>1966</v>
      </c>
      <c r="J561" s="9"/>
      <c r="K561" s="9">
        <v>86</v>
      </c>
      <c r="L561" s="12">
        <v>92130</v>
      </c>
      <c r="M561" s="12">
        <v>92130</v>
      </c>
      <c r="N561" s="12">
        <v>92130</v>
      </c>
      <c r="O561" s="204" t="s">
        <v>1076</v>
      </c>
      <c r="P561" s="211" t="s">
        <v>1643</v>
      </c>
      <c r="Q561" s="75" t="s">
        <v>1645</v>
      </c>
      <c r="R561" s="34" t="s">
        <v>1644</v>
      </c>
      <c r="V561" s="49" t="s">
        <v>750</v>
      </c>
      <c r="W561" t="s">
        <v>800</v>
      </c>
    </row>
    <row r="562" spans="1:23" ht="42" customHeight="1">
      <c r="A562" s="67">
        <v>61</v>
      </c>
      <c r="B562" s="225" t="s">
        <v>801</v>
      </c>
      <c r="C562" s="226"/>
      <c r="D562" s="226"/>
      <c r="E562" s="227"/>
      <c r="H562" s="5" t="s">
        <v>1250</v>
      </c>
      <c r="I562" s="9">
        <v>1966</v>
      </c>
      <c r="J562" s="9"/>
      <c r="K562" s="9">
        <v>58</v>
      </c>
      <c r="L562" s="12">
        <v>92130</v>
      </c>
      <c r="M562" s="12">
        <v>92130</v>
      </c>
      <c r="N562" s="12">
        <v>92130</v>
      </c>
      <c r="O562" s="204" t="s">
        <v>1076</v>
      </c>
      <c r="P562" s="211" t="s">
        <v>1643</v>
      </c>
      <c r="Q562" s="75" t="s">
        <v>1645</v>
      </c>
      <c r="R562" s="34" t="s">
        <v>1644</v>
      </c>
      <c r="V562" s="49" t="s">
        <v>802</v>
      </c>
      <c r="W562" t="s">
        <v>803</v>
      </c>
    </row>
    <row r="563" spans="1:22" ht="42" customHeight="1">
      <c r="A563" s="67">
        <v>24</v>
      </c>
      <c r="B563" s="270" t="s">
        <v>804</v>
      </c>
      <c r="C563" s="271"/>
      <c r="D563" s="271"/>
      <c r="E563" s="272"/>
      <c r="H563" s="5" t="s">
        <v>1250</v>
      </c>
      <c r="I563" s="9">
        <v>1966</v>
      </c>
      <c r="J563" s="143" t="s">
        <v>805</v>
      </c>
      <c r="K563" s="9">
        <v>86</v>
      </c>
      <c r="L563" s="12">
        <v>92130</v>
      </c>
      <c r="M563" s="12">
        <v>92130</v>
      </c>
      <c r="N563" s="12">
        <v>92130</v>
      </c>
      <c r="O563" s="204" t="s">
        <v>1083</v>
      </c>
      <c r="P563" s="211" t="s">
        <v>524</v>
      </c>
      <c r="Q563" s="213" t="s">
        <v>806</v>
      </c>
      <c r="R563" s="34" t="s">
        <v>545</v>
      </c>
      <c r="V563" s="49" t="s">
        <v>786</v>
      </c>
    </row>
    <row r="564" spans="1:22" ht="42" customHeight="1">
      <c r="A564" s="67">
        <v>62</v>
      </c>
      <c r="B564" s="230" t="s">
        <v>807</v>
      </c>
      <c r="C564" s="231"/>
      <c r="D564" s="231"/>
      <c r="E564" s="232"/>
      <c r="H564" s="5" t="s">
        <v>1250</v>
      </c>
      <c r="I564" s="9">
        <v>1966</v>
      </c>
      <c r="J564" s="9" t="s">
        <v>1482</v>
      </c>
      <c r="K564" s="9">
        <v>88</v>
      </c>
      <c r="L564" s="12">
        <v>524028</v>
      </c>
      <c r="M564" s="12">
        <v>524028</v>
      </c>
      <c r="N564" s="12">
        <v>937792.24</v>
      </c>
      <c r="O564" s="204" t="s">
        <v>1076</v>
      </c>
      <c r="P564" s="211" t="s">
        <v>1643</v>
      </c>
      <c r="Q564" s="34" t="s">
        <v>808</v>
      </c>
      <c r="R564" s="34" t="s">
        <v>545</v>
      </c>
      <c r="V564" s="49" t="s">
        <v>1481</v>
      </c>
    </row>
    <row r="565" spans="1:23" ht="42" customHeight="1">
      <c r="A565" s="67">
        <v>63</v>
      </c>
      <c r="B565" s="225" t="s">
        <v>809</v>
      </c>
      <c r="C565" s="226"/>
      <c r="D565" s="226"/>
      <c r="E565" s="227"/>
      <c r="H565" s="5" t="s">
        <v>1250</v>
      </c>
      <c r="I565" s="9">
        <v>1966</v>
      </c>
      <c r="J565" s="9"/>
      <c r="K565" s="9">
        <v>72</v>
      </c>
      <c r="L565" s="12">
        <v>92130</v>
      </c>
      <c r="M565" s="12">
        <v>92130</v>
      </c>
      <c r="N565" s="12">
        <v>92130</v>
      </c>
      <c r="O565" s="204" t="s">
        <v>1076</v>
      </c>
      <c r="P565" s="211" t="s">
        <v>1643</v>
      </c>
      <c r="Q565" s="75" t="s">
        <v>1645</v>
      </c>
      <c r="R565" s="34" t="s">
        <v>1644</v>
      </c>
      <c r="V565" s="49" t="s">
        <v>802</v>
      </c>
      <c r="W565" t="s">
        <v>810</v>
      </c>
    </row>
    <row r="566" spans="1:22" ht="42" customHeight="1">
      <c r="A566" s="67">
        <v>64</v>
      </c>
      <c r="B566" s="230" t="s">
        <v>811</v>
      </c>
      <c r="C566" s="231"/>
      <c r="D566" s="231"/>
      <c r="E566" s="232"/>
      <c r="H566" s="5" t="s">
        <v>1250</v>
      </c>
      <c r="I566" s="9">
        <v>1966</v>
      </c>
      <c r="J566" s="9"/>
      <c r="K566" s="9">
        <v>86</v>
      </c>
      <c r="L566" s="12">
        <v>92130</v>
      </c>
      <c r="M566" s="12">
        <v>92130</v>
      </c>
      <c r="N566" s="12">
        <v>92130</v>
      </c>
      <c r="O566" s="204" t="s">
        <v>1076</v>
      </c>
      <c r="P566" s="211" t="s">
        <v>1643</v>
      </c>
      <c r="Q566" s="34" t="s">
        <v>813</v>
      </c>
      <c r="R566" s="34" t="s">
        <v>545</v>
      </c>
      <c r="V566" s="49" t="s">
        <v>750</v>
      </c>
    </row>
    <row r="567" spans="1:22" ht="42" customHeight="1">
      <c r="A567" s="67">
        <v>25</v>
      </c>
      <c r="B567" s="230" t="s">
        <v>814</v>
      </c>
      <c r="C567" s="231"/>
      <c r="D567" s="231"/>
      <c r="E567" s="232"/>
      <c r="H567" s="5" t="s">
        <v>1250</v>
      </c>
      <c r="I567" s="9">
        <v>1966</v>
      </c>
      <c r="J567" s="9"/>
      <c r="K567" s="9">
        <v>72</v>
      </c>
      <c r="L567" s="12">
        <v>429628</v>
      </c>
      <c r="M567" s="12">
        <v>429628</v>
      </c>
      <c r="N567" s="12">
        <v>429628</v>
      </c>
      <c r="O567" s="204" t="s">
        <v>1078</v>
      </c>
      <c r="P567" s="211" t="s">
        <v>524</v>
      </c>
      <c r="Q567" s="34" t="s">
        <v>815</v>
      </c>
      <c r="R567" s="34" t="s">
        <v>545</v>
      </c>
      <c r="V567" s="49" t="s">
        <v>750</v>
      </c>
    </row>
    <row r="568" spans="1:22" ht="42" customHeight="1">
      <c r="A568" s="210" t="s">
        <v>687</v>
      </c>
      <c r="B568" s="230" t="s">
        <v>688</v>
      </c>
      <c r="C568" s="231"/>
      <c r="D568" s="231"/>
      <c r="E568" s="232"/>
      <c r="H568" s="5" t="s">
        <v>1250</v>
      </c>
      <c r="I568" s="9">
        <v>1966</v>
      </c>
      <c r="J568" s="9"/>
      <c r="K568" s="9">
        <v>86.4</v>
      </c>
      <c r="L568" s="12">
        <v>133610</v>
      </c>
      <c r="M568" s="12">
        <v>133610</v>
      </c>
      <c r="N568" s="12">
        <v>133610</v>
      </c>
      <c r="O568" s="204" t="s">
        <v>1078</v>
      </c>
      <c r="P568" s="211" t="s">
        <v>1643</v>
      </c>
      <c r="Q568" s="34" t="s">
        <v>813</v>
      </c>
      <c r="R568" s="34" t="s">
        <v>1644</v>
      </c>
      <c r="V568" s="49" t="s">
        <v>750</v>
      </c>
    </row>
    <row r="569" spans="1:22" ht="42" customHeight="1">
      <c r="A569" s="67">
        <v>65</v>
      </c>
      <c r="B569" s="230" t="s">
        <v>816</v>
      </c>
      <c r="C569" s="231"/>
      <c r="D569" s="231"/>
      <c r="E569" s="232"/>
      <c r="H569" s="5" t="s">
        <v>1250</v>
      </c>
      <c r="I569" s="9">
        <v>1966</v>
      </c>
      <c r="J569" s="9"/>
      <c r="K569" s="9">
        <v>35.29</v>
      </c>
      <c r="L569" s="12">
        <v>92130</v>
      </c>
      <c r="M569" s="12">
        <v>92130</v>
      </c>
      <c r="N569" s="12">
        <v>92130</v>
      </c>
      <c r="O569" s="204" t="s">
        <v>1076</v>
      </c>
      <c r="P569" s="211" t="s">
        <v>1643</v>
      </c>
      <c r="Q569" s="34" t="s">
        <v>817</v>
      </c>
      <c r="R569" s="34" t="s">
        <v>545</v>
      </c>
      <c r="V569" s="49" t="s">
        <v>750</v>
      </c>
    </row>
    <row r="570" spans="1:22" ht="42" customHeight="1">
      <c r="A570" s="67">
        <v>26</v>
      </c>
      <c r="B570" s="230" t="s">
        <v>818</v>
      </c>
      <c r="C570" s="231"/>
      <c r="D570" s="231"/>
      <c r="E570" s="232"/>
      <c r="H570" s="5" t="s">
        <v>1250</v>
      </c>
      <c r="I570" s="9">
        <v>1966</v>
      </c>
      <c r="J570" s="9"/>
      <c r="K570" s="9">
        <v>36.2</v>
      </c>
      <c r="L570" s="12">
        <v>215916</v>
      </c>
      <c r="M570" s="12">
        <v>215916</v>
      </c>
      <c r="N570" s="12">
        <v>215916</v>
      </c>
      <c r="O570" s="204" t="s">
        <v>1078</v>
      </c>
      <c r="P570" s="211" t="s">
        <v>524</v>
      </c>
      <c r="Q570" s="34" t="s">
        <v>819</v>
      </c>
      <c r="R570" s="34" t="s">
        <v>545</v>
      </c>
      <c r="V570" s="49" t="s">
        <v>802</v>
      </c>
    </row>
    <row r="571" spans="1:23" ht="42" customHeight="1">
      <c r="A571" s="67">
        <v>67</v>
      </c>
      <c r="B571" s="230" t="s">
        <v>820</v>
      </c>
      <c r="C571" s="231"/>
      <c r="D571" s="231"/>
      <c r="E571" s="232"/>
      <c r="H571" s="5" t="s">
        <v>1250</v>
      </c>
      <c r="I571" s="9">
        <v>1966</v>
      </c>
      <c r="J571" s="9"/>
      <c r="K571" s="9">
        <v>32.8</v>
      </c>
      <c r="L571" s="12">
        <v>195475</v>
      </c>
      <c r="M571" s="12">
        <v>195475</v>
      </c>
      <c r="N571" s="12">
        <v>195475</v>
      </c>
      <c r="O571" s="204" t="s">
        <v>1076</v>
      </c>
      <c r="P571" s="211" t="s">
        <v>1643</v>
      </c>
      <c r="Q571" s="34" t="s">
        <v>1645</v>
      </c>
      <c r="R571" s="56" t="s">
        <v>1644</v>
      </c>
      <c r="V571" s="49" t="s">
        <v>1459</v>
      </c>
      <c r="W571" t="s">
        <v>821</v>
      </c>
    </row>
    <row r="572" spans="1:22" ht="42" customHeight="1">
      <c r="A572" s="67">
        <v>27</v>
      </c>
      <c r="B572" s="225" t="s">
        <v>822</v>
      </c>
      <c r="C572" s="226"/>
      <c r="D572" s="226"/>
      <c r="E572" s="227"/>
      <c r="H572" s="5" t="s">
        <v>1250</v>
      </c>
      <c r="I572" s="9">
        <v>1966</v>
      </c>
      <c r="J572" s="9"/>
      <c r="K572" s="9">
        <v>35.5</v>
      </c>
      <c r="L572" s="12">
        <v>38327.37</v>
      </c>
      <c r="M572" s="12">
        <v>38327.37</v>
      </c>
      <c r="N572" s="12">
        <v>38327.4</v>
      </c>
      <c r="O572" s="204" t="s">
        <v>1078</v>
      </c>
      <c r="P572" s="211" t="s">
        <v>524</v>
      </c>
      <c r="Q572" s="34" t="s">
        <v>1645</v>
      </c>
      <c r="R572" s="56" t="s">
        <v>1644</v>
      </c>
      <c r="V572" s="49"/>
    </row>
    <row r="573" spans="1:22" ht="33" customHeight="1">
      <c r="A573" s="67">
        <v>68</v>
      </c>
      <c r="B573" s="225" t="s">
        <v>823</v>
      </c>
      <c r="C573" s="226"/>
      <c r="D573" s="226"/>
      <c r="E573" s="227"/>
      <c r="H573" s="5" t="s">
        <v>1250</v>
      </c>
      <c r="I573" s="9">
        <v>1956</v>
      </c>
      <c r="J573" s="9"/>
      <c r="K573" s="9">
        <v>34.5</v>
      </c>
      <c r="L573" s="12">
        <v>48848.05</v>
      </c>
      <c r="M573" s="12">
        <v>48848.05</v>
      </c>
      <c r="N573" s="12">
        <v>48848.1</v>
      </c>
      <c r="O573" s="204" t="s">
        <v>1076</v>
      </c>
      <c r="P573" s="211" t="s">
        <v>1643</v>
      </c>
      <c r="Q573" s="34" t="s">
        <v>1645</v>
      </c>
      <c r="R573" s="56" t="s">
        <v>1644</v>
      </c>
      <c r="V573" s="49"/>
    </row>
    <row r="574" spans="1:22" ht="42" customHeight="1">
      <c r="A574" s="67">
        <v>28</v>
      </c>
      <c r="B574" s="225" t="s">
        <v>824</v>
      </c>
      <c r="C574" s="226"/>
      <c r="D574" s="226"/>
      <c r="E574" s="227"/>
      <c r="H574" s="5" t="s">
        <v>1250</v>
      </c>
      <c r="I574" s="9">
        <v>1966</v>
      </c>
      <c r="J574" s="9"/>
      <c r="K574" s="9">
        <v>34.5</v>
      </c>
      <c r="L574" s="12">
        <v>112290.4</v>
      </c>
      <c r="M574" s="12">
        <v>112290.4</v>
      </c>
      <c r="N574" s="12">
        <v>112290.4</v>
      </c>
      <c r="O574" s="204" t="s">
        <v>1078</v>
      </c>
      <c r="P574" s="211" t="s">
        <v>524</v>
      </c>
      <c r="Q574" s="34" t="s">
        <v>1645</v>
      </c>
      <c r="R574" s="56" t="s">
        <v>1644</v>
      </c>
      <c r="V574" s="49"/>
    </row>
    <row r="575" spans="1:22" ht="42" customHeight="1">
      <c r="A575" s="67">
        <v>29</v>
      </c>
      <c r="B575" s="230" t="s">
        <v>825</v>
      </c>
      <c r="C575" s="231"/>
      <c r="D575" s="231"/>
      <c r="E575" s="232"/>
      <c r="H575" s="5" t="s">
        <v>1250</v>
      </c>
      <c r="I575" s="9">
        <v>1966</v>
      </c>
      <c r="J575" s="9"/>
      <c r="K575" s="9">
        <v>50</v>
      </c>
      <c r="L575" s="12">
        <v>241732</v>
      </c>
      <c r="M575" s="12">
        <v>241732</v>
      </c>
      <c r="N575" s="12">
        <v>48422</v>
      </c>
      <c r="O575" s="204" t="s">
        <v>1076</v>
      </c>
      <c r="P575" s="211" t="s">
        <v>524</v>
      </c>
      <c r="Q575" s="34" t="s">
        <v>1645</v>
      </c>
      <c r="R575" s="56" t="s">
        <v>1644</v>
      </c>
      <c r="V575" s="49" t="s">
        <v>1440</v>
      </c>
    </row>
    <row r="576" spans="1:22" ht="42" customHeight="1">
      <c r="A576" s="67">
        <v>29</v>
      </c>
      <c r="B576" s="230" t="s">
        <v>1819</v>
      </c>
      <c r="C576" s="231"/>
      <c r="D576" s="231"/>
      <c r="E576" s="232"/>
      <c r="H576" s="5" t="s">
        <v>1250</v>
      </c>
      <c r="I576" s="9">
        <v>1966</v>
      </c>
      <c r="J576" s="9"/>
      <c r="K576" s="9">
        <v>30</v>
      </c>
      <c r="L576" s="12">
        <v>33162</v>
      </c>
      <c r="M576" s="12">
        <v>33162</v>
      </c>
      <c r="N576" s="12">
        <v>33162</v>
      </c>
      <c r="O576" s="204" t="s">
        <v>1076</v>
      </c>
      <c r="P576" s="211" t="s">
        <v>1643</v>
      </c>
      <c r="Q576" s="34" t="s">
        <v>1645</v>
      </c>
      <c r="R576" s="56" t="s">
        <v>1644</v>
      </c>
      <c r="V576" s="49"/>
    </row>
    <row r="577" spans="1:22" ht="42" customHeight="1">
      <c r="A577" s="67">
        <v>30</v>
      </c>
      <c r="B577" s="225" t="s">
        <v>826</v>
      </c>
      <c r="C577" s="226"/>
      <c r="D577" s="226"/>
      <c r="E577" s="227"/>
      <c r="H577" s="5" t="s">
        <v>1250</v>
      </c>
      <c r="I577" s="9">
        <v>1966</v>
      </c>
      <c r="J577" s="9"/>
      <c r="K577" s="9">
        <v>34.37</v>
      </c>
      <c r="L577" s="12">
        <v>169084.5</v>
      </c>
      <c r="M577" s="12">
        <v>169084.5</v>
      </c>
      <c r="N577" s="12">
        <v>169084.5</v>
      </c>
      <c r="O577" s="204" t="s">
        <v>1078</v>
      </c>
      <c r="P577" s="211" t="s">
        <v>524</v>
      </c>
      <c r="Q577" s="34" t="s">
        <v>1645</v>
      </c>
      <c r="R577" s="56" t="s">
        <v>1644</v>
      </c>
      <c r="V577" s="49"/>
    </row>
    <row r="578" spans="1:22" ht="42" customHeight="1">
      <c r="A578" s="67">
        <v>2</v>
      </c>
      <c r="B578" s="230" t="s">
        <v>1492</v>
      </c>
      <c r="C578" s="231"/>
      <c r="D578" s="231"/>
      <c r="E578" s="232"/>
      <c r="H578" s="5" t="s">
        <v>1250</v>
      </c>
      <c r="I578" s="9">
        <v>1966</v>
      </c>
      <c r="J578" s="9"/>
      <c r="K578" s="9">
        <v>34.1</v>
      </c>
      <c r="L578" s="12">
        <v>113755</v>
      </c>
      <c r="M578" s="12">
        <v>113755</v>
      </c>
      <c r="N578" s="12">
        <v>363394.49</v>
      </c>
      <c r="O578" s="204" t="s">
        <v>1078</v>
      </c>
      <c r="P578" s="211" t="s">
        <v>524</v>
      </c>
      <c r="Q578" s="34" t="s">
        <v>1645</v>
      </c>
      <c r="R578" s="56" t="s">
        <v>1644</v>
      </c>
      <c r="V578" s="49" t="s">
        <v>1493</v>
      </c>
    </row>
    <row r="579" spans="1:22" ht="33" customHeight="1">
      <c r="A579" s="67">
        <v>69</v>
      </c>
      <c r="B579" s="225" t="s">
        <v>827</v>
      </c>
      <c r="C579" s="226"/>
      <c r="D579" s="226"/>
      <c r="E579" s="227"/>
      <c r="H579" s="5" t="s">
        <v>1250</v>
      </c>
      <c r="I579" s="9">
        <v>1956</v>
      </c>
      <c r="J579" s="9"/>
      <c r="K579" s="9">
        <v>45</v>
      </c>
      <c r="L579" s="12">
        <v>159572.42</v>
      </c>
      <c r="M579" s="12">
        <v>159572.42</v>
      </c>
      <c r="N579" s="12">
        <v>159572.4</v>
      </c>
      <c r="O579" s="204" t="s">
        <v>1076</v>
      </c>
      <c r="P579" s="211" t="s">
        <v>1643</v>
      </c>
      <c r="Q579" s="34" t="s">
        <v>1645</v>
      </c>
      <c r="R579" s="56" t="s">
        <v>1644</v>
      </c>
      <c r="V579" s="49"/>
    </row>
    <row r="580" spans="1:22" ht="37.5" customHeight="1">
      <c r="A580" s="67">
        <v>31</v>
      </c>
      <c r="B580" s="230" t="s">
        <v>1496</v>
      </c>
      <c r="C580" s="231"/>
      <c r="D580" s="231"/>
      <c r="E580" s="232"/>
      <c r="H580" s="5" t="s">
        <v>1250</v>
      </c>
      <c r="I580" s="13">
        <v>1956</v>
      </c>
      <c r="J580" s="13"/>
      <c r="K580" s="9">
        <v>71.3</v>
      </c>
      <c r="L580" s="12">
        <v>417522</v>
      </c>
      <c r="M580" s="12">
        <v>417522</v>
      </c>
      <c r="N580" s="12">
        <v>759824.85</v>
      </c>
      <c r="O580" s="204" t="s">
        <v>1078</v>
      </c>
      <c r="P580" s="211" t="s">
        <v>524</v>
      </c>
      <c r="Q580" s="34" t="s">
        <v>1645</v>
      </c>
      <c r="R580" s="56" t="s">
        <v>1644</v>
      </c>
      <c r="V580" s="49" t="s">
        <v>1495</v>
      </c>
    </row>
    <row r="581" spans="1:22" ht="33" customHeight="1">
      <c r="A581" s="67">
        <v>70</v>
      </c>
      <c r="B581" s="225" t="s">
        <v>828</v>
      </c>
      <c r="C581" s="226"/>
      <c r="D581" s="226"/>
      <c r="E581" s="227"/>
      <c r="H581" s="5" t="s">
        <v>1250</v>
      </c>
      <c r="I581" s="9">
        <v>1956</v>
      </c>
      <c r="J581" s="9"/>
      <c r="K581" s="9">
        <v>37.5</v>
      </c>
      <c r="L581" s="12">
        <v>74769.17</v>
      </c>
      <c r="M581" s="12">
        <v>74769.17</v>
      </c>
      <c r="N581" s="12">
        <v>74769.2</v>
      </c>
      <c r="O581" s="204" t="s">
        <v>1076</v>
      </c>
      <c r="P581" s="211" t="s">
        <v>1643</v>
      </c>
      <c r="Q581" s="34" t="s">
        <v>1645</v>
      </c>
      <c r="R581" s="56" t="s">
        <v>1644</v>
      </c>
      <c r="V581" s="49"/>
    </row>
    <row r="582" spans="1:22" ht="42.75" customHeight="1">
      <c r="A582" s="67">
        <v>32</v>
      </c>
      <c r="B582" s="225" t="s">
        <v>1882</v>
      </c>
      <c r="C582" s="226"/>
      <c r="D582" s="226"/>
      <c r="E582" s="227"/>
      <c r="H582" s="5" t="s">
        <v>1250</v>
      </c>
      <c r="I582" s="13">
        <v>1956</v>
      </c>
      <c r="J582" s="13"/>
      <c r="K582" s="9">
        <v>37.5</v>
      </c>
      <c r="L582" s="12">
        <v>74769.17</v>
      </c>
      <c r="M582" s="12">
        <v>74769.17</v>
      </c>
      <c r="N582" s="12">
        <v>74769.2</v>
      </c>
      <c r="O582" s="204" t="s">
        <v>1078</v>
      </c>
      <c r="P582" s="211" t="s">
        <v>524</v>
      </c>
      <c r="Q582" s="34" t="s">
        <v>1645</v>
      </c>
      <c r="R582" s="56" t="s">
        <v>1644</v>
      </c>
      <c r="V582" s="49"/>
    </row>
    <row r="583" spans="1:22" ht="43.5" customHeight="1">
      <c r="A583" s="67">
        <v>33</v>
      </c>
      <c r="B583" s="225" t="s">
        <v>1883</v>
      </c>
      <c r="C583" s="226"/>
      <c r="D583" s="226"/>
      <c r="E583" s="227"/>
      <c r="H583" s="5" t="s">
        <v>1250</v>
      </c>
      <c r="I583" s="9">
        <v>1955</v>
      </c>
      <c r="J583" s="9"/>
      <c r="K583" s="9">
        <v>49.2</v>
      </c>
      <c r="L583" s="12">
        <v>73000</v>
      </c>
      <c r="M583" s="12">
        <v>73000</v>
      </c>
      <c r="N583" s="12">
        <v>73000</v>
      </c>
      <c r="O583" s="204" t="s">
        <v>1078</v>
      </c>
      <c r="P583" s="211" t="s">
        <v>524</v>
      </c>
      <c r="Q583" s="34" t="s">
        <v>1645</v>
      </c>
      <c r="R583" s="56" t="s">
        <v>1644</v>
      </c>
      <c r="V583" s="49"/>
    </row>
    <row r="584" spans="1:22" ht="43.5" customHeight="1">
      <c r="A584" s="67">
        <v>34</v>
      </c>
      <c r="B584" s="230" t="s">
        <v>1884</v>
      </c>
      <c r="C584" s="231"/>
      <c r="D584" s="231"/>
      <c r="E584" s="232"/>
      <c r="H584" s="5" t="s">
        <v>1250</v>
      </c>
      <c r="I584" s="9">
        <v>1962</v>
      </c>
      <c r="J584" s="9"/>
      <c r="K584" s="9">
        <v>31.7</v>
      </c>
      <c r="L584" s="12">
        <v>152715</v>
      </c>
      <c r="M584" s="12">
        <v>152715</v>
      </c>
      <c r="N584" s="12">
        <v>152715</v>
      </c>
      <c r="O584" s="204" t="s">
        <v>1078</v>
      </c>
      <c r="P584" s="211" t="s">
        <v>524</v>
      </c>
      <c r="Q584" s="34" t="s">
        <v>1645</v>
      </c>
      <c r="R584" s="56" t="s">
        <v>1644</v>
      </c>
      <c r="V584" s="49" t="s">
        <v>1452</v>
      </c>
    </row>
    <row r="585" spans="1:22" ht="46.5" customHeight="1">
      <c r="A585" s="67">
        <v>71</v>
      </c>
      <c r="B585" s="230" t="s">
        <v>829</v>
      </c>
      <c r="C585" s="231"/>
      <c r="D585" s="231"/>
      <c r="E585" s="232"/>
      <c r="H585" s="5" t="s">
        <v>1250</v>
      </c>
      <c r="I585" s="9">
        <v>1962</v>
      </c>
      <c r="J585" s="9"/>
      <c r="K585" s="9">
        <v>35.7</v>
      </c>
      <c r="L585" s="12">
        <v>13514</v>
      </c>
      <c r="M585" s="12">
        <v>13514</v>
      </c>
      <c r="N585" s="12">
        <v>118703</v>
      </c>
      <c r="O585" s="204" t="s">
        <v>1076</v>
      </c>
      <c r="P585" s="211" t="s">
        <v>1643</v>
      </c>
      <c r="Q585" s="34" t="s">
        <v>1645</v>
      </c>
      <c r="R585" s="56" t="s">
        <v>1644</v>
      </c>
      <c r="V585" s="49" t="s">
        <v>1778</v>
      </c>
    </row>
    <row r="586" spans="1:22" ht="46.5" customHeight="1">
      <c r="A586" s="67">
        <v>72</v>
      </c>
      <c r="B586" s="230" t="s">
        <v>830</v>
      </c>
      <c r="C586" s="231"/>
      <c r="D586" s="231"/>
      <c r="E586" s="232"/>
      <c r="H586" s="5" t="s">
        <v>1250</v>
      </c>
      <c r="I586" s="9">
        <v>1962</v>
      </c>
      <c r="J586" s="9"/>
      <c r="K586" s="9">
        <v>34.9</v>
      </c>
      <c r="L586" s="12">
        <v>135307</v>
      </c>
      <c r="M586" s="12">
        <v>135307</v>
      </c>
      <c r="N586" s="12">
        <v>36101.21</v>
      </c>
      <c r="O586" s="204" t="s">
        <v>1076</v>
      </c>
      <c r="P586" s="211" t="s">
        <v>1643</v>
      </c>
      <c r="Q586" s="34" t="s">
        <v>1645</v>
      </c>
      <c r="R586" s="56" t="s">
        <v>1644</v>
      </c>
      <c r="V586" s="49" t="s">
        <v>1507</v>
      </c>
    </row>
    <row r="587" spans="1:22" ht="46.5" customHeight="1">
      <c r="A587" s="67">
        <v>35</v>
      </c>
      <c r="B587" s="230" t="s">
        <v>1885</v>
      </c>
      <c r="C587" s="231"/>
      <c r="D587" s="231"/>
      <c r="E587" s="232"/>
      <c r="H587" s="5" t="s">
        <v>1250</v>
      </c>
      <c r="I587" s="9">
        <v>1962</v>
      </c>
      <c r="J587" s="9"/>
      <c r="K587" s="9">
        <v>37.5</v>
      </c>
      <c r="L587" s="12">
        <v>150226</v>
      </c>
      <c r="M587" s="12">
        <v>150226</v>
      </c>
      <c r="N587" s="12">
        <v>387914.63</v>
      </c>
      <c r="O587" s="204" t="s">
        <v>1078</v>
      </c>
      <c r="P587" s="211" t="s">
        <v>524</v>
      </c>
      <c r="Q587" s="34" t="s">
        <v>1645</v>
      </c>
      <c r="R587" s="56" t="s">
        <v>1644</v>
      </c>
      <c r="V587" s="49" t="s">
        <v>1507</v>
      </c>
    </row>
    <row r="588" spans="1:22" ht="46.5" customHeight="1">
      <c r="A588" s="67">
        <v>73</v>
      </c>
      <c r="B588" s="225" t="s">
        <v>831</v>
      </c>
      <c r="C588" s="226"/>
      <c r="D588" s="226"/>
      <c r="E588" s="227"/>
      <c r="H588" s="5" t="s">
        <v>1250</v>
      </c>
      <c r="I588" s="9">
        <v>1962</v>
      </c>
      <c r="J588" s="9"/>
      <c r="K588" s="9">
        <v>48</v>
      </c>
      <c r="L588" s="12">
        <v>148094.7</v>
      </c>
      <c r="M588" s="12">
        <v>148094.7</v>
      </c>
      <c r="N588" s="12">
        <v>148094.7</v>
      </c>
      <c r="O588" s="204" t="s">
        <v>1076</v>
      </c>
      <c r="P588" s="211" t="s">
        <v>1643</v>
      </c>
      <c r="Q588" s="34" t="s">
        <v>1645</v>
      </c>
      <c r="R588" s="56" t="s">
        <v>1644</v>
      </c>
      <c r="V588" s="49"/>
    </row>
    <row r="589" spans="1:22" ht="46.5" customHeight="1">
      <c r="A589" s="67">
        <v>74</v>
      </c>
      <c r="B589" s="230" t="s">
        <v>832</v>
      </c>
      <c r="C589" s="231"/>
      <c r="D589" s="231"/>
      <c r="E589" s="232"/>
      <c r="H589" s="5" t="s">
        <v>1250</v>
      </c>
      <c r="I589" s="9">
        <v>1962</v>
      </c>
      <c r="J589" s="9"/>
      <c r="K589" s="9">
        <v>49.6</v>
      </c>
      <c r="L589" s="12">
        <v>267657</v>
      </c>
      <c r="M589" s="12">
        <v>267657</v>
      </c>
      <c r="N589" s="12">
        <v>595726</v>
      </c>
      <c r="O589" s="204" t="s">
        <v>1076</v>
      </c>
      <c r="P589" s="211" t="s">
        <v>1643</v>
      </c>
      <c r="Q589" s="34" t="s">
        <v>1645</v>
      </c>
      <c r="R589" s="56" t="s">
        <v>1644</v>
      </c>
      <c r="V589" s="49" t="s">
        <v>1466</v>
      </c>
    </row>
    <row r="590" spans="1:22" ht="38.25" customHeight="1">
      <c r="A590" s="67">
        <v>36</v>
      </c>
      <c r="B590" s="230" t="s">
        <v>1886</v>
      </c>
      <c r="C590" s="231"/>
      <c r="D590" s="231"/>
      <c r="E590" s="232"/>
      <c r="H590" s="5" t="s">
        <v>1250</v>
      </c>
      <c r="I590" s="9">
        <v>1957</v>
      </c>
      <c r="J590" s="9"/>
      <c r="K590" s="9">
        <v>10</v>
      </c>
      <c r="L590" s="12">
        <v>47882</v>
      </c>
      <c r="M590" s="12">
        <v>47882</v>
      </c>
      <c r="N590" s="12">
        <v>47882</v>
      </c>
      <c r="O590" s="204" t="s">
        <v>1078</v>
      </c>
      <c r="P590" s="211" t="s">
        <v>524</v>
      </c>
      <c r="Q590" s="34" t="s">
        <v>1645</v>
      </c>
      <c r="R590" s="56" t="s">
        <v>1644</v>
      </c>
      <c r="V590" s="49" t="s">
        <v>1470</v>
      </c>
    </row>
    <row r="591" spans="1:22" ht="33.75" customHeight="1">
      <c r="A591" s="67">
        <v>37</v>
      </c>
      <c r="B591" s="230" t="s">
        <v>1887</v>
      </c>
      <c r="C591" s="231"/>
      <c r="D591" s="231"/>
      <c r="E591" s="232"/>
      <c r="H591" s="5" t="s">
        <v>1250</v>
      </c>
      <c r="I591" s="9">
        <v>1981</v>
      </c>
      <c r="J591" s="9"/>
      <c r="K591" s="9">
        <v>38.4</v>
      </c>
      <c r="L591" s="12">
        <v>183868</v>
      </c>
      <c r="M591" s="12">
        <v>183868</v>
      </c>
      <c r="N591" s="12">
        <v>459074.88</v>
      </c>
      <c r="O591" s="204" t="s">
        <v>1078</v>
      </c>
      <c r="P591" s="211" t="s">
        <v>524</v>
      </c>
      <c r="Q591" s="34" t="s">
        <v>1645</v>
      </c>
      <c r="R591" s="56" t="s">
        <v>1644</v>
      </c>
      <c r="V591" s="49" t="s">
        <v>1476</v>
      </c>
    </row>
    <row r="592" spans="1:22" ht="56.25" customHeight="1">
      <c r="A592" s="67">
        <v>38</v>
      </c>
      <c r="B592" s="225" t="s">
        <v>1888</v>
      </c>
      <c r="C592" s="226"/>
      <c r="D592" s="226"/>
      <c r="E592" s="227"/>
      <c r="H592" s="5" t="s">
        <v>1250</v>
      </c>
      <c r="I592" s="9">
        <v>1981</v>
      </c>
      <c r="J592" s="9"/>
      <c r="K592" s="9">
        <v>8</v>
      </c>
      <c r="L592" s="12">
        <v>63088.5</v>
      </c>
      <c r="M592" s="12">
        <v>63088.5</v>
      </c>
      <c r="N592" s="12">
        <v>63088.5</v>
      </c>
      <c r="O592" s="204" t="s">
        <v>1078</v>
      </c>
      <c r="P592" s="211" t="s">
        <v>524</v>
      </c>
      <c r="Q592" s="34" t="s">
        <v>1645</v>
      </c>
      <c r="R592" s="56" t="s">
        <v>1644</v>
      </c>
      <c r="V592" s="49"/>
    </row>
    <row r="593" spans="1:22" ht="42" customHeight="1">
      <c r="A593" s="67">
        <v>39</v>
      </c>
      <c r="B593" s="225" t="s">
        <v>1889</v>
      </c>
      <c r="C593" s="226"/>
      <c r="D593" s="226"/>
      <c r="E593" s="227"/>
      <c r="H593" s="5" t="s">
        <v>1250</v>
      </c>
      <c r="I593" s="9">
        <v>1981</v>
      </c>
      <c r="J593" s="9"/>
      <c r="K593" s="9">
        <v>21</v>
      </c>
      <c r="L593" s="12">
        <v>63088.5</v>
      </c>
      <c r="M593" s="12">
        <v>63088.5</v>
      </c>
      <c r="N593" s="12">
        <v>63088.5</v>
      </c>
      <c r="O593" s="204" t="s">
        <v>1078</v>
      </c>
      <c r="P593" s="211" t="s">
        <v>524</v>
      </c>
      <c r="Q593" s="34" t="s">
        <v>1645</v>
      </c>
      <c r="R593" s="56" t="s">
        <v>1644</v>
      </c>
      <c r="V593" s="49"/>
    </row>
    <row r="594" spans="1:22" ht="34.5" customHeight="1">
      <c r="A594" s="67">
        <v>40</v>
      </c>
      <c r="B594" s="230" t="s">
        <v>1890</v>
      </c>
      <c r="C594" s="231"/>
      <c r="D594" s="231"/>
      <c r="E594" s="232"/>
      <c r="H594" s="5" t="s">
        <v>1250</v>
      </c>
      <c r="I594" s="9">
        <v>1981</v>
      </c>
      <c r="J594" s="9"/>
      <c r="K594" s="9">
        <v>38.8</v>
      </c>
      <c r="L594" s="12">
        <v>168516</v>
      </c>
      <c r="M594" s="12">
        <v>168516</v>
      </c>
      <c r="N594" s="12">
        <v>405377.74</v>
      </c>
      <c r="O594" s="204" t="s">
        <v>1078</v>
      </c>
      <c r="P594" s="211" t="s">
        <v>524</v>
      </c>
      <c r="Q594" s="34" t="s">
        <v>1645</v>
      </c>
      <c r="R594" s="56" t="s">
        <v>1644</v>
      </c>
      <c r="V594" s="49" t="s">
        <v>1467</v>
      </c>
    </row>
    <row r="595" spans="1:22" ht="38.25" customHeight="1">
      <c r="A595" s="67">
        <v>41</v>
      </c>
      <c r="B595" s="230" t="s">
        <v>1510</v>
      </c>
      <c r="C595" s="231"/>
      <c r="D595" s="231"/>
      <c r="E595" s="232"/>
      <c r="H595" s="5" t="s">
        <v>1250</v>
      </c>
      <c r="I595" s="9">
        <v>1981</v>
      </c>
      <c r="J595" s="9"/>
      <c r="K595" s="9">
        <v>38.2</v>
      </c>
      <c r="L595" s="12">
        <v>165910</v>
      </c>
      <c r="M595" s="12">
        <v>195910</v>
      </c>
      <c r="N595" s="12">
        <v>195910</v>
      </c>
      <c r="O595" s="204" t="s">
        <v>1078</v>
      </c>
      <c r="P595" s="211" t="s">
        <v>524</v>
      </c>
      <c r="Q595" s="34" t="s">
        <v>1645</v>
      </c>
      <c r="R595" s="56" t="s">
        <v>1644</v>
      </c>
      <c r="V595" s="49" t="s">
        <v>1511</v>
      </c>
    </row>
    <row r="596" spans="1:22" ht="45.75" customHeight="1">
      <c r="A596" s="67">
        <v>42</v>
      </c>
      <c r="B596" s="230" t="s">
        <v>1891</v>
      </c>
      <c r="C596" s="231"/>
      <c r="D596" s="231"/>
      <c r="E596" s="232"/>
      <c r="H596" s="5" t="s">
        <v>1250</v>
      </c>
      <c r="I596" s="9">
        <v>1981</v>
      </c>
      <c r="J596" s="9"/>
      <c r="K596" s="9">
        <v>39.5</v>
      </c>
      <c r="L596" s="12">
        <v>165485</v>
      </c>
      <c r="M596" s="12">
        <v>165485</v>
      </c>
      <c r="N596" s="12">
        <v>412691.26</v>
      </c>
      <c r="O596" s="204" t="s">
        <v>1078</v>
      </c>
      <c r="P596" s="211" t="s">
        <v>524</v>
      </c>
      <c r="Q596" s="34" t="s">
        <v>1645</v>
      </c>
      <c r="R596" s="56" t="s">
        <v>1644</v>
      </c>
      <c r="V596" s="49" t="s">
        <v>1491</v>
      </c>
    </row>
    <row r="597" spans="1:22" ht="36.75" customHeight="1">
      <c r="A597" s="67">
        <v>43</v>
      </c>
      <c r="B597" s="225" t="s">
        <v>1892</v>
      </c>
      <c r="C597" s="226"/>
      <c r="D597" s="226"/>
      <c r="E597" s="227"/>
      <c r="H597" s="5" t="s">
        <v>1250</v>
      </c>
      <c r="I597" s="9">
        <v>1981</v>
      </c>
      <c r="J597" s="9"/>
      <c r="K597" s="9">
        <v>24</v>
      </c>
      <c r="L597" s="12">
        <v>65000</v>
      </c>
      <c r="M597" s="12">
        <v>65000</v>
      </c>
      <c r="N597" s="12">
        <v>65000</v>
      </c>
      <c r="O597" s="204" t="s">
        <v>1078</v>
      </c>
      <c r="P597" s="211" t="s">
        <v>524</v>
      </c>
      <c r="Q597" s="34" t="s">
        <v>1645</v>
      </c>
      <c r="R597" s="56" t="s">
        <v>1644</v>
      </c>
      <c r="V597" s="49"/>
    </row>
    <row r="598" spans="1:22" ht="36.75" customHeight="1">
      <c r="A598" s="67">
        <v>75</v>
      </c>
      <c r="B598" s="225" t="s">
        <v>833</v>
      </c>
      <c r="C598" s="226"/>
      <c r="D598" s="226"/>
      <c r="E598" s="227"/>
      <c r="H598" s="5" t="s">
        <v>1250</v>
      </c>
      <c r="I598" s="9">
        <v>1981</v>
      </c>
      <c r="J598" s="9"/>
      <c r="K598" s="9">
        <v>27.5</v>
      </c>
      <c r="L598" s="12">
        <v>333046.5</v>
      </c>
      <c r="M598" s="12">
        <v>333046.5</v>
      </c>
      <c r="N598" s="12">
        <v>333046.5</v>
      </c>
      <c r="O598" s="204" t="s">
        <v>1076</v>
      </c>
      <c r="P598" s="211" t="s">
        <v>1643</v>
      </c>
      <c r="Q598" s="34" t="s">
        <v>1645</v>
      </c>
      <c r="R598" s="56" t="s">
        <v>1644</v>
      </c>
      <c r="V598" s="49"/>
    </row>
    <row r="599" spans="1:22" ht="36.75" customHeight="1">
      <c r="A599" s="67" t="s">
        <v>1823</v>
      </c>
      <c r="B599" s="230" t="s">
        <v>1824</v>
      </c>
      <c r="C599" s="231"/>
      <c r="D599" s="231"/>
      <c r="E599" s="232"/>
      <c r="H599" s="5" t="s">
        <v>1250</v>
      </c>
      <c r="I599" s="9">
        <v>1981</v>
      </c>
      <c r="J599" s="9"/>
      <c r="K599" s="9">
        <v>48</v>
      </c>
      <c r="L599" s="12">
        <v>237491</v>
      </c>
      <c r="M599" s="12">
        <v>237491</v>
      </c>
      <c r="N599" s="12">
        <v>237491</v>
      </c>
      <c r="O599" s="204" t="s">
        <v>1076</v>
      </c>
      <c r="P599" s="211" t="s">
        <v>1643</v>
      </c>
      <c r="Q599" s="34" t="s">
        <v>1645</v>
      </c>
      <c r="R599" s="56" t="s">
        <v>1644</v>
      </c>
      <c r="V599" s="49"/>
    </row>
    <row r="600" spans="1:22" ht="36.75" customHeight="1">
      <c r="A600" s="67">
        <v>76</v>
      </c>
      <c r="B600" s="225" t="s">
        <v>834</v>
      </c>
      <c r="C600" s="240"/>
      <c r="D600" s="240"/>
      <c r="E600" s="241"/>
      <c r="H600" s="5" t="s">
        <v>1250</v>
      </c>
      <c r="I600" s="9">
        <v>1981</v>
      </c>
      <c r="J600" s="9"/>
      <c r="K600" s="9">
        <v>72</v>
      </c>
      <c r="L600" s="12">
        <v>206032.61</v>
      </c>
      <c r="M600" s="12">
        <v>206032.61</v>
      </c>
      <c r="N600" s="12">
        <v>206032.6</v>
      </c>
      <c r="O600" s="204" t="s">
        <v>1076</v>
      </c>
      <c r="P600" s="211" t="s">
        <v>1643</v>
      </c>
      <c r="Q600" s="34" t="s">
        <v>1645</v>
      </c>
      <c r="R600" s="56" t="s">
        <v>1644</v>
      </c>
      <c r="V600" s="49"/>
    </row>
    <row r="601" spans="1:22" ht="42.75" customHeight="1">
      <c r="A601" s="67">
        <v>44</v>
      </c>
      <c r="B601" s="225" t="s">
        <v>1893</v>
      </c>
      <c r="C601" s="226"/>
      <c r="D601" s="226"/>
      <c r="E601" s="227"/>
      <c r="H601" s="5" t="s">
        <v>1250</v>
      </c>
      <c r="I601" s="9"/>
      <c r="J601" s="9"/>
      <c r="K601" s="9">
        <v>50</v>
      </c>
      <c r="L601" s="12">
        <v>57000</v>
      </c>
      <c r="M601" s="12">
        <v>57000</v>
      </c>
      <c r="N601" s="12">
        <v>57000</v>
      </c>
      <c r="O601" s="204" t="s">
        <v>1078</v>
      </c>
      <c r="P601" s="211" t="s">
        <v>524</v>
      </c>
      <c r="Q601" s="34" t="s">
        <v>1645</v>
      </c>
      <c r="R601" s="56" t="s">
        <v>1644</v>
      </c>
      <c r="V601" s="49"/>
    </row>
    <row r="602" spans="1:22" ht="42.75" customHeight="1">
      <c r="A602" s="67">
        <v>44</v>
      </c>
      <c r="B602" s="230" t="s">
        <v>346</v>
      </c>
      <c r="C602" s="231"/>
      <c r="D602" s="231"/>
      <c r="E602" s="232"/>
      <c r="H602" s="5" t="s">
        <v>1250</v>
      </c>
      <c r="I602" s="9"/>
      <c r="J602" s="9"/>
      <c r="K602" s="9">
        <v>65.9</v>
      </c>
      <c r="L602" s="12">
        <v>639389</v>
      </c>
      <c r="M602" s="12">
        <v>639389</v>
      </c>
      <c r="N602" s="12">
        <v>639389</v>
      </c>
      <c r="O602" s="204" t="s">
        <v>344</v>
      </c>
      <c r="P602" s="211" t="s">
        <v>347</v>
      </c>
      <c r="Q602" s="34" t="s">
        <v>1645</v>
      </c>
      <c r="R602" s="56" t="s">
        <v>1644</v>
      </c>
      <c r="V602" s="49" t="s">
        <v>1433</v>
      </c>
    </row>
    <row r="603" spans="1:23" ht="43.5" customHeight="1">
      <c r="A603" s="67">
        <v>45</v>
      </c>
      <c r="B603" s="270" t="s">
        <v>1894</v>
      </c>
      <c r="C603" s="271"/>
      <c r="D603" s="271"/>
      <c r="E603" s="272"/>
      <c r="H603" s="5" t="s">
        <v>1250</v>
      </c>
      <c r="I603" s="9"/>
      <c r="J603" s="70" t="s">
        <v>835</v>
      </c>
      <c r="K603" s="9">
        <v>51.16</v>
      </c>
      <c r="L603" s="12">
        <v>64605</v>
      </c>
      <c r="M603" s="12">
        <v>64605</v>
      </c>
      <c r="N603" s="12">
        <v>64605</v>
      </c>
      <c r="O603" s="204" t="s">
        <v>1084</v>
      </c>
      <c r="P603" s="211" t="s">
        <v>524</v>
      </c>
      <c r="Q603" s="34" t="s">
        <v>836</v>
      </c>
      <c r="R603" s="34" t="s">
        <v>545</v>
      </c>
      <c r="V603" s="49" t="s">
        <v>786</v>
      </c>
      <c r="W603" s="49"/>
    </row>
    <row r="604" spans="1:22" ht="30" customHeight="1">
      <c r="A604" s="67">
        <v>46</v>
      </c>
      <c r="B604" s="225" t="s">
        <v>1895</v>
      </c>
      <c r="C604" s="226"/>
      <c r="D604" s="226"/>
      <c r="E604" s="227"/>
      <c r="H604" s="5" t="s">
        <v>1250</v>
      </c>
      <c r="I604" s="9"/>
      <c r="J604" s="9"/>
      <c r="K604" s="9">
        <v>52</v>
      </c>
      <c r="L604" s="12">
        <v>58000</v>
      </c>
      <c r="M604" s="12">
        <v>58000</v>
      </c>
      <c r="N604" s="12">
        <v>58000</v>
      </c>
      <c r="O604" s="204" t="s">
        <v>1078</v>
      </c>
      <c r="P604" s="211" t="s">
        <v>524</v>
      </c>
      <c r="Q604" s="34" t="s">
        <v>1645</v>
      </c>
      <c r="R604" s="34" t="s">
        <v>1644</v>
      </c>
      <c r="V604" s="49"/>
    </row>
    <row r="605" spans="1:22" ht="30" customHeight="1">
      <c r="A605" s="67">
        <v>77</v>
      </c>
      <c r="B605" s="225" t="s">
        <v>837</v>
      </c>
      <c r="C605" s="226"/>
      <c r="D605" s="226"/>
      <c r="E605" s="227"/>
      <c r="H605" s="5" t="s">
        <v>1250</v>
      </c>
      <c r="I605" s="9"/>
      <c r="J605" s="9"/>
      <c r="K605" s="9">
        <v>30</v>
      </c>
      <c r="L605" s="12">
        <v>78875</v>
      </c>
      <c r="M605" s="12">
        <v>78875</v>
      </c>
      <c r="N605" s="12">
        <v>78875</v>
      </c>
      <c r="O605" s="204" t="s">
        <v>1076</v>
      </c>
      <c r="P605" s="211" t="s">
        <v>1643</v>
      </c>
      <c r="Q605" s="34" t="s">
        <v>1645</v>
      </c>
      <c r="R605" s="34" t="s">
        <v>1644</v>
      </c>
      <c r="V605" s="49"/>
    </row>
    <row r="606" spans="1:22" ht="30" customHeight="1">
      <c r="A606" s="67">
        <v>78</v>
      </c>
      <c r="B606" s="225" t="s">
        <v>838</v>
      </c>
      <c r="C606" s="226"/>
      <c r="D606" s="226"/>
      <c r="E606" s="227"/>
      <c r="H606" s="5" t="s">
        <v>1250</v>
      </c>
      <c r="I606" s="9"/>
      <c r="J606" s="9"/>
      <c r="K606" s="9">
        <v>84.47</v>
      </c>
      <c r="L606" s="12">
        <v>318022</v>
      </c>
      <c r="M606" s="12">
        <v>318022</v>
      </c>
      <c r="N606" s="12">
        <v>318022</v>
      </c>
      <c r="O606" s="204" t="s">
        <v>1076</v>
      </c>
      <c r="P606" s="211" t="s">
        <v>1643</v>
      </c>
      <c r="Q606" s="34" t="s">
        <v>1645</v>
      </c>
      <c r="R606" s="34" t="s">
        <v>1644</v>
      </c>
      <c r="V606" s="49"/>
    </row>
    <row r="607" spans="1:22" ht="33" customHeight="1">
      <c r="A607" s="67">
        <v>79</v>
      </c>
      <c r="B607" s="230" t="s">
        <v>839</v>
      </c>
      <c r="C607" s="231"/>
      <c r="D607" s="231"/>
      <c r="E607" s="232"/>
      <c r="H607" s="5" t="s">
        <v>1250</v>
      </c>
      <c r="I607" s="9"/>
      <c r="J607" s="9"/>
      <c r="K607" s="9">
        <v>52.91</v>
      </c>
      <c r="L607" s="12">
        <v>64605</v>
      </c>
      <c r="M607" s="12">
        <v>64605</v>
      </c>
      <c r="N607" s="12">
        <v>64605</v>
      </c>
      <c r="O607" s="204" t="s">
        <v>1076</v>
      </c>
      <c r="P607" s="211" t="s">
        <v>1643</v>
      </c>
      <c r="Q607" s="34" t="s">
        <v>840</v>
      </c>
      <c r="R607" s="34" t="s">
        <v>545</v>
      </c>
      <c r="V607" s="49" t="s">
        <v>750</v>
      </c>
    </row>
    <row r="608" spans="1:22" ht="30" customHeight="1">
      <c r="A608" s="67">
        <v>3</v>
      </c>
      <c r="B608" s="230" t="s">
        <v>841</v>
      </c>
      <c r="C608" s="231"/>
      <c r="D608" s="231"/>
      <c r="E608" s="232"/>
      <c r="H608" s="5" t="s">
        <v>1250</v>
      </c>
      <c r="I608" s="9"/>
      <c r="J608" s="9"/>
      <c r="K608" s="9">
        <v>51.2</v>
      </c>
      <c r="L608" s="12">
        <v>227566</v>
      </c>
      <c r="M608" s="12">
        <v>227566</v>
      </c>
      <c r="N608" s="12">
        <v>227566</v>
      </c>
      <c r="O608" s="204" t="s">
        <v>1085</v>
      </c>
      <c r="P608" s="211" t="s">
        <v>842</v>
      </c>
      <c r="Q608" s="34" t="s">
        <v>1645</v>
      </c>
      <c r="R608" s="34" t="s">
        <v>1644</v>
      </c>
      <c r="V608" s="49" t="s">
        <v>1444</v>
      </c>
    </row>
    <row r="609" spans="1:22" ht="30" customHeight="1">
      <c r="A609" s="67">
        <v>80</v>
      </c>
      <c r="B609" s="230" t="s">
        <v>843</v>
      </c>
      <c r="C609" s="231"/>
      <c r="D609" s="231"/>
      <c r="E609" s="232"/>
      <c r="H609" s="5" t="s">
        <v>1250</v>
      </c>
      <c r="I609" s="9"/>
      <c r="J609" s="9"/>
      <c r="K609" s="9">
        <v>50.97</v>
      </c>
      <c r="L609" s="12">
        <v>58720</v>
      </c>
      <c r="M609" s="12">
        <v>58720</v>
      </c>
      <c r="N609" s="12">
        <v>58720</v>
      </c>
      <c r="O609" s="204" t="s">
        <v>1076</v>
      </c>
      <c r="P609" s="211" t="s">
        <v>1643</v>
      </c>
      <c r="Q609" s="34" t="s">
        <v>844</v>
      </c>
      <c r="R609" s="34" t="s">
        <v>545</v>
      </c>
      <c r="V609" s="49" t="s">
        <v>750</v>
      </c>
    </row>
    <row r="610" spans="1:22" ht="30" customHeight="1">
      <c r="A610" s="67">
        <v>81</v>
      </c>
      <c r="B610" s="230" t="s">
        <v>845</v>
      </c>
      <c r="C610" s="231"/>
      <c r="D610" s="231"/>
      <c r="E610" s="232"/>
      <c r="H610" s="5" t="s">
        <v>1250</v>
      </c>
      <c r="I610" s="9"/>
      <c r="J610" s="9"/>
      <c r="K610" s="9">
        <v>51.3</v>
      </c>
      <c r="L610" s="12">
        <v>64605</v>
      </c>
      <c r="M610" s="12">
        <v>64605</v>
      </c>
      <c r="N610" s="12">
        <v>209368</v>
      </c>
      <c r="O610" s="204" t="s">
        <v>1076</v>
      </c>
      <c r="P610" s="211" t="s">
        <v>1643</v>
      </c>
      <c r="Q610" s="34" t="s">
        <v>846</v>
      </c>
      <c r="R610" s="34" t="s">
        <v>545</v>
      </c>
      <c r="V610" s="49" t="s">
        <v>750</v>
      </c>
    </row>
    <row r="611" spans="1:22" ht="30" customHeight="1">
      <c r="A611" s="67">
        <v>82</v>
      </c>
      <c r="B611" s="230" t="s">
        <v>847</v>
      </c>
      <c r="C611" s="231"/>
      <c r="D611" s="231"/>
      <c r="E611" s="232"/>
      <c r="H611" s="5" t="s">
        <v>1250</v>
      </c>
      <c r="I611" s="9"/>
      <c r="J611" s="9"/>
      <c r="K611" s="9">
        <v>74.3</v>
      </c>
      <c r="L611" s="12">
        <v>85400</v>
      </c>
      <c r="M611" s="12">
        <v>85400</v>
      </c>
      <c r="N611" s="12">
        <v>85400</v>
      </c>
      <c r="O611" s="204" t="s">
        <v>1076</v>
      </c>
      <c r="P611" s="211" t="s">
        <v>1643</v>
      </c>
      <c r="Q611" s="34" t="s">
        <v>848</v>
      </c>
      <c r="R611" s="34" t="s">
        <v>545</v>
      </c>
      <c r="V611" s="49" t="s">
        <v>750</v>
      </c>
    </row>
    <row r="612" spans="1:22" ht="30" customHeight="1">
      <c r="A612" s="67">
        <v>83</v>
      </c>
      <c r="B612" s="225" t="s">
        <v>849</v>
      </c>
      <c r="C612" s="226"/>
      <c r="D612" s="226"/>
      <c r="E612" s="227"/>
      <c r="H612" s="5" t="s">
        <v>1250</v>
      </c>
      <c r="I612" s="9"/>
      <c r="J612" s="9"/>
      <c r="K612" s="9">
        <v>70</v>
      </c>
      <c r="L612" s="12">
        <v>60452</v>
      </c>
      <c r="M612" s="12">
        <v>60452</v>
      </c>
      <c r="N612" s="12">
        <v>60452</v>
      </c>
      <c r="O612" s="204" t="s">
        <v>1076</v>
      </c>
      <c r="P612" s="211" t="s">
        <v>1643</v>
      </c>
      <c r="Q612" s="34" t="s">
        <v>1645</v>
      </c>
      <c r="R612" s="34" t="s">
        <v>1644</v>
      </c>
      <c r="V612" s="49"/>
    </row>
    <row r="613" spans="1:22" ht="42.75" customHeight="1">
      <c r="A613" s="67">
        <v>5</v>
      </c>
      <c r="B613" s="230" t="s">
        <v>350</v>
      </c>
      <c r="C613" s="231"/>
      <c r="D613" s="231"/>
      <c r="E613" s="232"/>
      <c r="H613" s="5" t="s">
        <v>1250</v>
      </c>
      <c r="I613" s="9"/>
      <c r="J613" s="9"/>
      <c r="K613" s="9">
        <v>51.16</v>
      </c>
      <c r="L613" s="12">
        <v>63745</v>
      </c>
      <c r="M613" s="12">
        <v>63745</v>
      </c>
      <c r="N613" s="12">
        <v>63745</v>
      </c>
      <c r="O613" s="204" t="s">
        <v>351</v>
      </c>
      <c r="P613" s="211" t="s">
        <v>352</v>
      </c>
      <c r="Q613" s="34" t="s">
        <v>1645</v>
      </c>
      <c r="R613" s="56" t="s">
        <v>1644</v>
      </c>
      <c r="V613" s="49" t="s">
        <v>953</v>
      </c>
    </row>
    <row r="614" spans="1:22" ht="42.75" customHeight="1">
      <c r="A614" s="209" t="s">
        <v>1827</v>
      </c>
      <c r="B614" s="230" t="s">
        <v>1828</v>
      </c>
      <c r="C614" s="231"/>
      <c r="D614" s="231"/>
      <c r="E614" s="232"/>
      <c r="H614" s="5" t="s">
        <v>1250</v>
      </c>
      <c r="I614" s="9"/>
      <c r="J614" s="9"/>
      <c r="K614" s="9">
        <v>34.4</v>
      </c>
      <c r="L614" s="12">
        <v>158911</v>
      </c>
      <c r="M614" s="12">
        <v>158911</v>
      </c>
      <c r="N614" s="12">
        <v>158911</v>
      </c>
      <c r="O614" s="204" t="s">
        <v>351</v>
      </c>
      <c r="P614" s="211" t="s">
        <v>1643</v>
      </c>
      <c r="Q614" s="34" t="s">
        <v>1645</v>
      </c>
      <c r="R614" s="56" t="s">
        <v>1644</v>
      </c>
      <c r="V614" s="49" t="s">
        <v>1829</v>
      </c>
    </row>
    <row r="615" spans="1:22" ht="42" customHeight="1">
      <c r="A615" s="67">
        <v>84</v>
      </c>
      <c r="B615" s="270" t="s">
        <v>1258</v>
      </c>
      <c r="C615" s="271"/>
      <c r="D615" s="271"/>
      <c r="E615" s="272"/>
      <c r="H615" s="5" t="s">
        <v>1250</v>
      </c>
      <c r="I615" s="9">
        <v>1973</v>
      </c>
      <c r="J615" s="9"/>
      <c r="K615" s="9">
        <v>42.1</v>
      </c>
      <c r="L615" s="12">
        <v>52500</v>
      </c>
      <c r="M615" s="12">
        <v>52500</v>
      </c>
      <c r="N615" s="12">
        <v>107599</v>
      </c>
      <c r="O615" s="204" t="s">
        <v>850</v>
      </c>
      <c r="P615" s="211" t="s">
        <v>352</v>
      </c>
      <c r="Q615" s="34" t="s">
        <v>851</v>
      </c>
      <c r="R615" s="34" t="s">
        <v>545</v>
      </c>
      <c r="V615" s="49" t="s">
        <v>1443</v>
      </c>
    </row>
    <row r="616" spans="1:22" ht="36.75" customHeight="1">
      <c r="A616" s="67">
        <v>85</v>
      </c>
      <c r="B616" s="270" t="s">
        <v>868</v>
      </c>
      <c r="C616" s="271"/>
      <c r="D616" s="271"/>
      <c r="E616" s="272"/>
      <c r="H616" s="5" t="s">
        <v>1250</v>
      </c>
      <c r="I616" s="9">
        <v>1973</v>
      </c>
      <c r="J616" s="143" t="s">
        <v>869</v>
      </c>
      <c r="K616" s="9">
        <v>46</v>
      </c>
      <c r="L616" s="12">
        <v>54300</v>
      </c>
      <c r="M616" s="12">
        <v>54300</v>
      </c>
      <c r="N616" s="12">
        <v>54300</v>
      </c>
      <c r="O616" s="204" t="s">
        <v>784</v>
      </c>
      <c r="P616" s="211" t="s">
        <v>1643</v>
      </c>
      <c r="Q616" s="34" t="s">
        <v>870</v>
      </c>
      <c r="R616" s="34" t="s">
        <v>545</v>
      </c>
      <c r="V616" s="49" t="s">
        <v>556</v>
      </c>
    </row>
    <row r="617" spans="1:22" ht="32.25" customHeight="1">
      <c r="A617" s="67">
        <v>86</v>
      </c>
      <c r="B617" s="270" t="s">
        <v>871</v>
      </c>
      <c r="C617" s="271"/>
      <c r="D617" s="271"/>
      <c r="E617" s="272"/>
      <c r="H617" s="5" t="s">
        <v>1250</v>
      </c>
      <c r="I617" s="9">
        <v>1973</v>
      </c>
      <c r="J617" s="143" t="s">
        <v>872</v>
      </c>
      <c r="K617" s="9">
        <v>49.9</v>
      </c>
      <c r="L617" s="12">
        <v>60452</v>
      </c>
      <c r="M617" s="12">
        <v>60452</v>
      </c>
      <c r="N617" s="12">
        <v>60452</v>
      </c>
      <c r="O617" s="204" t="s">
        <v>873</v>
      </c>
      <c r="P617" s="211" t="s">
        <v>1643</v>
      </c>
      <c r="Q617" s="34" t="s">
        <v>874</v>
      </c>
      <c r="R617" s="34" t="s">
        <v>545</v>
      </c>
      <c r="V617" s="49" t="s">
        <v>546</v>
      </c>
    </row>
    <row r="618" spans="1:22" ht="36.75" customHeight="1">
      <c r="A618" s="67">
        <v>87</v>
      </c>
      <c r="B618" s="225" t="s">
        <v>875</v>
      </c>
      <c r="C618" s="226"/>
      <c r="D618" s="226"/>
      <c r="E618" s="227"/>
      <c r="H618" s="5" t="s">
        <v>1250</v>
      </c>
      <c r="I618" s="9">
        <v>1973</v>
      </c>
      <c r="J618" s="9"/>
      <c r="K618" s="9">
        <v>51.81</v>
      </c>
      <c r="L618" s="12">
        <v>101835.51</v>
      </c>
      <c r="M618" s="12">
        <v>101835.51</v>
      </c>
      <c r="N618" s="12">
        <v>1018350.5</v>
      </c>
      <c r="O618" s="204" t="s">
        <v>1076</v>
      </c>
      <c r="P618" s="211" t="s">
        <v>1643</v>
      </c>
      <c r="Q618" s="34" t="s">
        <v>1645</v>
      </c>
      <c r="R618" s="34" t="s">
        <v>1644</v>
      </c>
      <c r="V618" s="49"/>
    </row>
    <row r="619" spans="1:22" ht="36.75" customHeight="1">
      <c r="A619" s="67">
        <v>87</v>
      </c>
      <c r="B619" s="225" t="s">
        <v>1820</v>
      </c>
      <c r="C619" s="226"/>
      <c r="D619" s="226"/>
      <c r="E619" s="227"/>
      <c r="H619" s="5" t="s">
        <v>1250</v>
      </c>
      <c r="I619" s="9">
        <v>1973</v>
      </c>
      <c r="J619" s="9"/>
      <c r="K619" s="9">
        <v>61.5</v>
      </c>
      <c r="L619" s="12">
        <v>333625</v>
      </c>
      <c r="M619" s="12">
        <v>333625</v>
      </c>
      <c r="N619" s="12">
        <v>333625</v>
      </c>
      <c r="O619" s="204" t="s">
        <v>1076</v>
      </c>
      <c r="P619" s="211" t="s">
        <v>1643</v>
      </c>
      <c r="Q619" s="34" t="s">
        <v>1645</v>
      </c>
      <c r="R619" s="34" t="s">
        <v>1644</v>
      </c>
      <c r="V619" s="49"/>
    </row>
    <row r="620" spans="1:22" ht="36.75" customHeight="1">
      <c r="A620" s="67">
        <v>88</v>
      </c>
      <c r="B620" s="230" t="s">
        <v>876</v>
      </c>
      <c r="C620" s="231"/>
      <c r="D620" s="231"/>
      <c r="E620" s="232"/>
      <c r="H620" s="5" t="s">
        <v>1250</v>
      </c>
      <c r="I620" s="9">
        <v>1973</v>
      </c>
      <c r="J620" s="9"/>
      <c r="K620" s="9">
        <v>54.1</v>
      </c>
      <c r="L620" s="12">
        <v>45152.1</v>
      </c>
      <c r="M620" s="12">
        <v>45152.1</v>
      </c>
      <c r="N620" s="12">
        <v>212002</v>
      </c>
      <c r="O620" s="204" t="s">
        <v>1076</v>
      </c>
      <c r="P620" s="211" t="s">
        <v>1643</v>
      </c>
      <c r="Q620" s="34" t="s">
        <v>1645</v>
      </c>
      <c r="R620" s="34" t="s">
        <v>1644</v>
      </c>
      <c r="V620" s="49"/>
    </row>
    <row r="621" spans="1:22" ht="36.75" customHeight="1">
      <c r="A621" s="67" t="s">
        <v>1772</v>
      </c>
      <c r="B621" s="230" t="s">
        <v>1773</v>
      </c>
      <c r="C621" s="231"/>
      <c r="D621" s="231"/>
      <c r="E621" s="232"/>
      <c r="H621" s="5" t="s">
        <v>1250</v>
      </c>
      <c r="I621" s="9">
        <v>1973</v>
      </c>
      <c r="J621" s="9"/>
      <c r="K621" s="9">
        <v>23.6</v>
      </c>
      <c r="L621" s="12">
        <v>45152.1</v>
      </c>
      <c r="M621" s="12">
        <v>45152.1</v>
      </c>
      <c r="N621" s="12">
        <v>88190</v>
      </c>
      <c r="O621" s="204" t="s">
        <v>1076</v>
      </c>
      <c r="P621" s="211" t="s">
        <v>1643</v>
      </c>
      <c r="Q621" s="34" t="s">
        <v>1645</v>
      </c>
      <c r="R621" s="34" t="s">
        <v>1644</v>
      </c>
      <c r="V621" s="49" t="s">
        <v>1774</v>
      </c>
    </row>
    <row r="622" spans="1:22" ht="36.75" customHeight="1">
      <c r="A622" s="67">
        <v>89</v>
      </c>
      <c r="B622" s="267" t="s">
        <v>877</v>
      </c>
      <c r="C622" s="268"/>
      <c r="D622" s="268"/>
      <c r="E622" s="269"/>
      <c r="H622" s="5" t="s">
        <v>1250</v>
      </c>
      <c r="I622" s="9">
        <v>1973</v>
      </c>
      <c r="J622" s="9"/>
      <c r="K622" s="9">
        <v>27</v>
      </c>
      <c r="L622" s="12">
        <v>47912</v>
      </c>
      <c r="M622" s="12">
        <v>47912</v>
      </c>
      <c r="N622" s="12">
        <v>47912</v>
      </c>
      <c r="O622" s="204" t="s">
        <v>1076</v>
      </c>
      <c r="P622" s="211" t="s">
        <v>1643</v>
      </c>
      <c r="Q622" s="34" t="s">
        <v>1645</v>
      </c>
      <c r="R622" s="34" t="s">
        <v>878</v>
      </c>
      <c r="V622" s="49"/>
    </row>
    <row r="623" spans="1:22" ht="36.75" customHeight="1">
      <c r="A623" s="67">
        <v>90</v>
      </c>
      <c r="B623" s="270" t="s">
        <v>879</v>
      </c>
      <c r="C623" s="271"/>
      <c r="D623" s="271"/>
      <c r="E623" s="272"/>
      <c r="H623" s="5" t="s">
        <v>1250</v>
      </c>
      <c r="I623" s="9">
        <v>1973</v>
      </c>
      <c r="J623" s="143" t="s">
        <v>880</v>
      </c>
      <c r="K623" s="9">
        <v>52.8</v>
      </c>
      <c r="L623" s="12">
        <v>159042.4</v>
      </c>
      <c r="M623" s="12">
        <v>159042.4</v>
      </c>
      <c r="N623" s="12">
        <v>159042.4</v>
      </c>
      <c r="O623" s="204" t="s">
        <v>883</v>
      </c>
      <c r="P623" s="211" t="s">
        <v>1643</v>
      </c>
      <c r="Q623" s="34" t="s">
        <v>884</v>
      </c>
      <c r="R623" s="34" t="s">
        <v>545</v>
      </c>
      <c r="V623" s="49" t="s">
        <v>556</v>
      </c>
    </row>
    <row r="624" spans="1:22" ht="36.75" customHeight="1">
      <c r="A624" s="67">
        <v>90</v>
      </c>
      <c r="B624" s="230" t="s">
        <v>1896</v>
      </c>
      <c r="C624" s="231"/>
      <c r="D624" s="231"/>
      <c r="E624" s="232"/>
      <c r="H624" s="5" t="s">
        <v>1250</v>
      </c>
      <c r="I624" s="9">
        <v>1973</v>
      </c>
      <c r="J624" s="9"/>
      <c r="K624" s="9">
        <v>26.1</v>
      </c>
      <c r="L624" s="12">
        <v>132692</v>
      </c>
      <c r="M624" s="12">
        <v>132692</v>
      </c>
      <c r="N624" s="12">
        <v>249557.76</v>
      </c>
      <c r="O624" s="204" t="s">
        <v>1078</v>
      </c>
      <c r="P624" s="211" t="s">
        <v>1643</v>
      </c>
      <c r="Q624" s="34" t="s">
        <v>1645</v>
      </c>
      <c r="R624" s="34" t="s">
        <v>1644</v>
      </c>
      <c r="V624" s="49" t="s">
        <v>738</v>
      </c>
    </row>
    <row r="625" spans="1:22" ht="36.75" customHeight="1">
      <c r="A625" s="67">
        <v>91</v>
      </c>
      <c r="B625" s="225" t="s">
        <v>885</v>
      </c>
      <c r="C625" s="226"/>
      <c r="D625" s="226"/>
      <c r="E625" s="227"/>
      <c r="H625" s="5" t="s">
        <v>1250</v>
      </c>
      <c r="I625" s="9">
        <v>1973</v>
      </c>
      <c r="J625" s="9"/>
      <c r="K625" s="9">
        <v>34</v>
      </c>
      <c r="L625" s="12">
        <v>98838.64</v>
      </c>
      <c r="M625" s="12">
        <v>98838.64</v>
      </c>
      <c r="N625" s="12">
        <v>98838.6</v>
      </c>
      <c r="O625" s="204" t="s">
        <v>1076</v>
      </c>
      <c r="P625" s="211" t="s">
        <v>524</v>
      </c>
      <c r="Q625" s="34" t="s">
        <v>1645</v>
      </c>
      <c r="R625" s="34" t="s">
        <v>1644</v>
      </c>
      <c r="V625" s="49"/>
    </row>
    <row r="626" spans="1:22" ht="36.75" customHeight="1">
      <c r="A626" s="67">
        <v>92</v>
      </c>
      <c r="B626" s="225" t="s">
        <v>886</v>
      </c>
      <c r="C626" s="226"/>
      <c r="D626" s="226"/>
      <c r="E626" s="227"/>
      <c r="H626" s="5" t="s">
        <v>1250</v>
      </c>
      <c r="I626" s="9">
        <v>1973</v>
      </c>
      <c r="J626" s="9"/>
      <c r="K626" s="9">
        <v>40</v>
      </c>
      <c r="L626" s="12">
        <v>139932</v>
      </c>
      <c r="M626" s="12">
        <v>139932</v>
      </c>
      <c r="N626" s="12">
        <v>139932</v>
      </c>
      <c r="O626" s="204" t="s">
        <v>1076</v>
      </c>
      <c r="P626" s="211" t="s">
        <v>1643</v>
      </c>
      <c r="Q626" s="34" t="s">
        <v>1645</v>
      </c>
      <c r="R626" s="34" t="s">
        <v>1644</v>
      </c>
      <c r="V626" s="49"/>
    </row>
    <row r="627" spans="1:22" ht="36.75" customHeight="1">
      <c r="A627" s="67">
        <v>49</v>
      </c>
      <c r="B627" s="230" t="s">
        <v>887</v>
      </c>
      <c r="C627" s="231"/>
      <c r="D627" s="231"/>
      <c r="E627" s="232"/>
      <c r="H627" s="5" t="s">
        <v>1250</v>
      </c>
      <c r="I627" s="9">
        <v>1973</v>
      </c>
      <c r="J627" s="9"/>
      <c r="K627" s="9">
        <v>58</v>
      </c>
      <c r="L627" s="12">
        <v>23500</v>
      </c>
      <c r="M627" s="12">
        <v>23500</v>
      </c>
      <c r="N627" s="12">
        <v>23500</v>
      </c>
      <c r="O627" s="204" t="s">
        <v>1078</v>
      </c>
      <c r="P627" s="211" t="s">
        <v>1643</v>
      </c>
      <c r="Q627" s="34" t="s">
        <v>954</v>
      </c>
      <c r="R627" s="34" t="s">
        <v>1644</v>
      </c>
      <c r="V627" s="49" t="s">
        <v>955</v>
      </c>
    </row>
    <row r="628" spans="1:22" ht="36.75" customHeight="1">
      <c r="A628" s="67">
        <v>93</v>
      </c>
      <c r="B628" s="267" t="s">
        <v>888</v>
      </c>
      <c r="C628" s="268"/>
      <c r="D628" s="268"/>
      <c r="E628" s="269"/>
      <c r="H628" s="5" t="s">
        <v>1250</v>
      </c>
      <c r="I628" s="9">
        <v>1973</v>
      </c>
      <c r="J628" s="9"/>
      <c r="K628" s="9">
        <v>48</v>
      </c>
      <c r="L628" s="12">
        <v>15000</v>
      </c>
      <c r="M628" s="12">
        <v>15000</v>
      </c>
      <c r="N628" s="12">
        <v>15000</v>
      </c>
      <c r="O628" s="204" t="s">
        <v>889</v>
      </c>
      <c r="P628" s="211" t="s">
        <v>524</v>
      </c>
      <c r="Q628" s="34" t="s">
        <v>1645</v>
      </c>
      <c r="R628" s="34" t="s">
        <v>890</v>
      </c>
      <c r="V628" s="49"/>
    </row>
    <row r="629" spans="1:22" ht="36.75" customHeight="1">
      <c r="A629" s="67">
        <v>94</v>
      </c>
      <c r="B629" s="267" t="s">
        <v>891</v>
      </c>
      <c r="C629" s="268"/>
      <c r="D629" s="268"/>
      <c r="E629" s="269"/>
      <c r="H629" s="5" t="s">
        <v>1250</v>
      </c>
      <c r="I629" s="9">
        <v>1973</v>
      </c>
      <c r="J629" s="9"/>
      <c r="K629" s="9">
        <v>51</v>
      </c>
      <c r="L629" s="12">
        <v>17000</v>
      </c>
      <c r="M629" s="12">
        <v>17000</v>
      </c>
      <c r="N629" s="12">
        <v>17000</v>
      </c>
      <c r="O629" s="204" t="s">
        <v>889</v>
      </c>
      <c r="P629" s="211" t="s">
        <v>1643</v>
      </c>
      <c r="Q629" s="34" t="s">
        <v>1645</v>
      </c>
      <c r="R629" s="34" t="s">
        <v>890</v>
      </c>
      <c r="V629" s="49"/>
    </row>
    <row r="630" spans="1:22" ht="36.75" customHeight="1">
      <c r="A630" s="67">
        <v>95</v>
      </c>
      <c r="B630" s="225" t="s">
        <v>892</v>
      </c>
      <c r="C630" s="226"/>
      <c r="D630" s="226"/>
      <c r="E630" s="227"/>
      <c r="H630" s="5" t="s">
        <v>1250</v>
      </c>
      <c r="I630" s="9">
        <v>1973</v>
      </c>
      <c r="J630" s="9"/>
      <c r="K630" s="9">
        <v>30</v>
      </c>
      <c r="L630" s="12">
        <v>45200</v>
      </c>
      <c r="M630" s="12">
        <v>45200</v>
      </c>
      <c r="N630" s="12">
        <v>45200</v>
      </c>
      <c r="O630" s="204" t="s">
        <v>1642</v>
      </c>
      <c r="P630" s="211" t="s">
        <v>1643</v>
      </c>
      <c r="Q630" s="34" t="s">
        <v>1645</v>
      </c>
      <c r="R630" s="34" t="s">
        <v>1644</v>
      </c>
      <c r="V630" s="49"/>
    </row>
    <row r="631" spans="1:22" ht="36.75" customHeight="1">
      <c r="A631" s="67">
        <v>96</v>
      </c>
      <c r="B631" s="225" t="s">
        <v>893</v>
      </c>
      <c r="C631" s="226"/>
      <c r="D631" s="226"/>
      <c r="E631" s="227"/>
      <c r="H631" s="5" t="s">
        <v>1250</v>
      </c>
      <c r="I631" s="9">
        <v>1973</v>
      </c>
      <c r="J631" s="9"/>
      <c r="K631" s="9">
        <v>30</v>
      </c>
      <c r="L631" s="12">
        <v>45200</v>
      </c>
      <c r="M631" s="12">
        <v>45200</v>
      </c>
      <c r="N631" s="12">
        <v>45200</v>
      </c>
      <c r="O631" s="204" t="s">
        <v>1642</v>
      </c>
      <c r="P631" s="211" t="s">
        <v>1643</v>
      </c>
      <c r="Q631" s="34" t="s">
        <v>1645</v>
      </c>
      <c r="R631" s="34" t="s">
        <v>1644</v>
      </c>
      <c r="V631" s="49"/>
    </row>
    <row r="632" spans="1:22" ht="36.75" customHeight="1">
      <c r="A632" s="67">
        <v>97</v>
      </c>
      <c r="B632" s="225" t="s">
        <v>894</v>
      </c>
      <c r="C632" s="226"/>
      <c r="D632" s="226"/>
      <c r="E632" s="227"/>
      <c r="H632" s="5" t="s">
        <v>1250</v>
      </c>
      <c r="I632" s="9">
        <v>1973</v>
      </c>
      <c r="J632" s="9"/>
      <c r="K632" s="9">
        <v>30</v>
      </c>
      <c r="L632" s="12">
        <v>45200</v>
      </c>
      <c r="M632" s="12">
        <v>45200</v>
      </c>
      <c r="N632" s="12">
        <v>45200</v>
      </c>
      <c r="O632" s="204" t="s">
        <v>1642</v>
      </c>
      <c r="P632" s="211" t="s">
        <v>1643</v>
      </c>
      <c r="Q632" s="34" t="s">
        <v>1645</v>
      </c>
      <c r="R632" s="34" t="s">
        <v>1644</v>
      </c>
      <c r="V632" s="49"/>
    </row>
    <row r="633" spans="1:22" ht="36.75" customHeight="1">
      <c r="A633" s="67">
        <v>98</v>
      </c>
      <c r="B633" s="225" t="s">
        <v>895</v>
      </c>
      <c r="C633" s="226"/>
      <c r="D633" s="226"/>
      <c r="E633" s="227"/>
      <c r="H633" s="5" t="s">
        <v>1250</v>
      </c>
      <c r="I633" s="9">
        <v>1973</v>
      </c>
      <c r="J633" s="9"/>
      <c r="K633" s="9">
        <v>32</v>
      </c>
      <c r="L633" s="12">
        <v>23200</v>
      </c>
      <c r="M633" s="12">
        <v>23200</v>
      </c>
      <c r="N633" s="12">
        <v>23200</v>
      </c>
      <c r="O633" s="204" t="s">
        <v>1642</v>
      </c>
      <c r="P633" s="211" t="s">
        <v>1643</v>
      </c>
      <c r="Q633" s="34" t="s">
        <v>1645</v>
      </c>
      <c r="R633" s="34" t="s">
        <v>1644</v>
      </c>
      <c r="V633" s="49"/>
    </row>
    <row r="634" spans="1:22" ht="36.75" customHeight="1">
      <c r="A634" s="67">
        <v>99</v>
      </c>
      <c r="B634" s="225" t="s">
        <v>896</v>
      </c>
      <c r="C634" s="226"/>
      <c r="D634" s="226"/>
      <c r="E634" s="227"/>
      <c r="H634" s="5" t="s">
        <v>1250</v>
      </c>
      <c r="I634" s="9">
        <v>1973</v>
      </c>
      <c r="J634" s="9"/>
      <c r="K634" s="9">
        <v>40</v>
      </c>
      <c r="L634" s="12">
        <v>25600</v>
      </c>
      <c r="M634" s="12">
        <v>25600</v>
      </c>
      <c r="N634" s="12">
        <v>25600</v>
      </c>
      <c r="O634" s="204" t="s">
        <v>1642</v>
      </c>
      <c r="P634" s="211" t="s">
        <v>1643</v>
      </c>
      <c r="Q634" s="34" t="s">
        <v>1645</v>
      </c>
      <c r="R634" s="34" t="s">
        <v>1644</v>
      </c>
      <c r="V634" s="49"/>
    </row>
    <row r="635" spans="1:22" ht="36.75" customHeight="1">
      <c r="A635" s="67">
        <v>100</v>
      </c>
      <c r="B635" s="225" t="s">
        <v>897</v>
      </c>
      <c r="C635" s="226"/>
      <c r="D635" s="226"/>
      <c r="E635" s="227"/>
      <c r="H635" s="5" t="s">
        <v>1250</v>
      </c>
      <c r="I635" s="9">
        <v>1973</v>
      </c>
      <c r="J635" s="9"/>
      <c r="K635" s="9">
        <v>40</v>
      </c>
      <c r="L635" s="12">
        <v>20100</v>
      </c>
      <c r="M635" s="12">
        <v>20100</v>
      </c>
      <c r="N635" s="12">
        <v>20100</v>
      </c>
      <c r="O635" s="204" t="s">
        <v>1642</v>
      </c>
      <c r="P635" s="211" t="s">
        <v>1643</v>
      </c>
      <c r="Q635" s="34" t="s">
        <v>1645</v>
      </c>
      <c r="R635" s="34" t="s">
        <v>1644</v>
      </c>
      <c r="V635" s="49"/>
    </row>
    <row r="636" spans="1:22" ht="36.75" customHeight="1">
      <c r="A636" s="67">
        <v>101</v>
      </c>
      <c r="B636" s="225" t="s">
        <v>898</v>
      </c>
      <c r="C636" s="226"/>
      <c r="D636" s="226"/>
      <c r="E636" s="227"/>
      <c r="H636" s="5" t="s">
        <v>1250</v>
      </c>
      <c r="I636" s="9">
        <v>1973</v>
      </c>
      <c r="J636" s="9"/>
      <c r="K636" s="9">
        <v>40</v>
      </c>
      <c r="L636" s="12">
        <v>25600</v>
      </c>
      <c r="M636" s="12">
        <v>25600</v>
      </c>
      <c r="N636" s="12">
        <v>25600</v>
      </c>
      <c r="O636" s="204" t="s">
        <v>1642</v>
      </c>
      <c r="P636" s="211" t="s">
        <v>1643</v>
      </c>
      <c r="Q636" s="34" t="s">
        <v>1645</v>
      </c>
      <c r="R636" s="34" t="s">
        <v>1644</v>
      </c>
      <c r="V636" s="49"/>
    </row>
    <row r="637" spans="1:22" ht="36.75" customHeight="1">
      <c r="A637" s="67">
        <v>102</v>
      </c>
      <c r="B637" s="225" t="s">
        <v>899</v>
      </c>
      <c r="C637" s="226"/>
      <c r="D637" s="226"/>
      <c r="E637" s="227"/>
      <c r="H637" s="5" t="s">
        <v>1250</v>
      </c>
      <c r="I637" s="9">
        <v>1973</v>
      </c>
      <c r="J637" s="9"/>
      <c r="K637" s="9">
        <v>40</v>
      </c>
      <c r="L637" s="12">
        <v>41200</v>
      </c>
      <c r="M637" s="12">
        <v>41200</v>
      </c>
      <c r="N637" s="12">
        <v>41200</v>
      </c>
      <c r="O637" s="204" t="s">
        <v>1642</v>
      </c>
      <c r="P637" s="211" t="s">
        <v>1643</v>
      </c>
      <c r="Q637" s="34" t="s">
        <v>1645</v>
      </c>
      <c r="R637" s="34" t="s">
        <v>1644</v>
      </c>
      <c r="V637" s="49"/>
    </row>
    <row r="638" spans="1:22" ht="36.75" customHeight="1">
      <c r="A638" s="67">
        <v>103</v>
      </c>
      <c r="B638" s="225" t="s">
        <v>900</v>
      </c>
      <c r="C638" s="226"/>
      <c r="D638" s="226"/>
      <c r="E638" s="227"/>
      <c r="H638" s="5" t="s">
        <v>1250</v>
      </c>
      <c r="I638" s="9">
        <v>1973</v>
      </c>
      <c r="J638" s="9"/>
      <c r="K638" s="9">
        <v>40</v>
      </c>
      <c r="L638" s="12">
        <v>44500</v>
      </c>
      <c r="M638" s="12">
        <v>44500</v>
      </c>
      <c r="N638" s="12">
        <v>44500</v>
      </c>
      <c r="O638" s="204" t="s">
        <v>1642</v>
      </c>
      <c r="P638" s="211" t="s">
        <v>1643</v>
      </c>
      <c r="Q638" s="34" t="s">
        <v>1645</v>
      </c>
      <c r="R638" s="34" t="s">
        <v>1644</v>
      </c>
      <c r="V638" s="49"/>
    </row>
    <row r="639" spans="1:22" ht="36.75" customHeight="1">
      <c r="A639" s="67">
        <v>104</v>
      </c>
      <c r="B639" s="225" t="s">
        <v>901</v>
      </c>
      <c r="C639" s="226"/>
      <c r="D639" s="226"/>
      <c r="E639" s="227"/>
      <c r="H639" s="5" t="s">
        <v>1250</v>
      </c>
      <c r="I639" s="9">
        <v>1973</v>
      </c>
      <c r="J639" s="9"/>
      <c r="K639" s="9">
        <v>39.2</v>
      </c>
      <c r="L639" s="12">
        <v>45000</v>
      </c>
      <c r="M639" s="12">
        <v>45000</v>
      </c>
      <c r="N639" s="12">
        <v>45000</v>
      </c>
      <c r="O639" s="204" t="s">
        <v>1642</v>
      </c>
      <c r="P639" s="211" t="s">
        <v>1643</v>
      </c>
      <c r="Q639" s="34" t="s">
        <v>1645</v>
      </c>
      <c r="R639" s="34" t="s">
        <v>1644</v>
      </c>
      <c r="V639" s="49"/>
    </row>
    <row r="640" spans="1:22" ht="36.75" customHeight="1">
      <c r="A640" s="67">
        <v>1</v>
      </c>
      <c r="B640" s="225" t="s">
        <v>1469</v>
      </c>
      <c r="C640" s="226"/>
      <c r="D640" s="226"/>
      <c r="E640" s="227"/>
      <c r="H640" s="5" t="s">
        <v>1250</v>
      </c>
      <c r="I640" s="9">
        <v>1973</v>
      </c>
      <c r="J640" s="9"/>
      <c r="K640" s="9">
        <v>8.6</v>
      </c>
      <c r="L640" s="12">
        <v>34424</v>
      </c>
      <c r="M640" s="12">
        <v>34424</v>
      </c>
      <c r="N640" s="12">
        <v>36424</v>
      </c>
      <c r="O640" s="204" t="s">
        <v>1078</v>
      </c>
      <c r="P640" s="211" t="s">
        <v>1643</v>
      </c>
      <c r="Q640" s="34" t="s">
        <v>1645</v>
      </c>
      <c r="R640" s="34" t="s">
        <v>1644</v>
      </c>
      <c r="V640" s="49" t="s">
        <v>1470</v>
      </c>
    </row>
    <row r="641" spans="1:22" ht="36.75" customHeight="1">
      <c r="A641" s="67">
        <v>50</v>
      </c>
      <c r="B641" s="230" t="s">
        <v>902</v>
      </c>
      <c r="C641" s="231"/>
      <c r="D641" s="231"/>
      <c r="E641" s="232"/>
      <c r="H641" s="5" t="s">
        <v>1250</v>
      </c>
      <c r="I641" s="9">
        <v>1973</v>
      </c>
      <c r="J641" s="9"/>
      <c r="K641" s="9">
        <v>38.2</v>
      </c>
      <c r="L641" s="12">
        <v>171516</v>
      </c>
      <c r="M641" s="12">
        <v>171516</v>
      </c>
      <c r="N641" s="12">
        <v>132123.14</v>
      </c>
      <c r="O641" s="204" t="s">
        <v>1078</v>
      </c>
      <c r="P641" s="211" t="s">
        <v>524</v>
      </c>
      <c r="Q641" s="34" t="s">
        <v>1645</v>
      </c>
      <c r="R641" s="34" t="s">
        <v>1644</v>
      </c>
      <c r="V641" s="49" t="s">
        <v>1477</v>
      </c>
    </row>
    <row r="642" spans="1:22" ht="36.75" customHeight="1">
      <c r="A642" s="67">
        <v>105</v>
      </c>
      <c r="B642" s="225" t="s">
        <v>903</v>
      </c>
      <c r="C642" s="226"/>
      <c r="D642" s="226"/>
      <c r="E642" s="227"/>
      <c r="H642" s="5" t="s">
        <v>1250</v>
      </c>
      <c r="I642" s="9">
        <v>1973</v>
      </c>
      <c r="J642" s="9"/>
      <c r="K642" s="9">
        <v>39.3</v>
      </c>
      <c r="L642" s="12">
        <v>52400</v>
      </c>
      <c r="M642" s="12">
        <v>52400</v>
      </c>
      <c r="N642" s="12">
        <v>52400</v>
      </c>
      <c r="O642" s="204" t="s">
        <v>1642</v>
      </c>
      <c r="P642" s="211" t="s">
        <v>524</v>
      </c>
      <c r="Q642" s="34" t="s">
        <v>1645</v>
      </c>
      <c r="R642" s="34" t="s">
        <v>1644</v>
      </c>
      <c r="V642" s="49"/>
    </row>
    <row r="643" spans="1:22" ht="36.75" customHeight="1">
      <c r="A643" s="67">
        <v>106</v>
      </c>
      <c r="B643" s="225" t="s">
        <v>904</v>
      </c>
      <c r="C643" s="226"/>
      <c r="D643" s="226"/>
      <c r="E643" s="227"/>
      <c r="H643" s="5" t="s">
        <v>1250</v>
      </c>
      <c r="I643" s="9">
        <v>1973</v>
      </c>
      <c r="J643" s="9"/>
      <c r="K643" s="9">
        <v>39.3</v>
      </c>
      <c r="L643" s="12">
        <v>35600</v>
      </c>
      <c r="M643" s="12">
        <v>35600</v>
      </c>
      <c r="N643" s="12">
        <v>35600</v>
      </c>
      <c r="O643" s="204" t="s">
        <v>1642</v>
      </c>
      <c r="P643" s="211" t="s">
        <v>1643</v>
      </c>
      <c r="Q643" s="34" t="s">
        <v>1645</v>
      </c>
      <c r="R643" s="34" t="s">
        <v>1644</v>
      </c>
      <c r="V643" s="49"/>
    </row>
    <row r="644" spans="1:22" ht="36.75" customHeight="1">
      <c r="A644" s="67">
        <v>51</v>
      </c>
      <c r="B644" s="225" t="s">
        <v>905</v>
      </c>
      <c r="C644" s="226"/>
      <c r="D644" s="226"/>
      <c r="E644" s="227"/>
      <c r="H644" s="5" t="s">
        <v>1250</v>
      </c>
      <c r="I644" s="9">
        <v>1973</v>
      </c>
      <c r="J644" s="9"/>
      <c r="K644" s="9">
        <v>9.1</v>
      </c>
      <c r="L644" s="12">
        <v>7749.69</v>
      </c>
      <c r="M644" s="12">
        <v>7749.69</v>
      </c>
      <c r="N644" s="12">
        <v>7749.69</v>
      </c>
      <c r="O644" s="204" t="s">
        <v>1078</v>
      </c>
      <c r="P644" s="211" t="s">
        <v>1643</v>
      </c>
      <c r="Q644" s="34" t="s">
        <v>1645</v>
      </c>
      <c r="R644" s="34" t="s">
        <v>1644</v>
      </c>
      <c r="V644" s="49"/>
    </row>
    <row r="645" spans="1:22" ht="36.75" customHeight="1">
      <c r="A645" s="67">
        <v>107</v>
      </c>
      <c r="B645" s="230" t="s">
        <v>906</v>
      </c>
      <c r="C645" s="231"/>
      <c r="D645" s="231"/>
      <c r="E645" s="232"/>
      <c r="H645" s="5" t="s">
        <v>1250</v>
      </c>
      <c r="I645" s="9">
        <v>1973</v>
      </c>
      <c r="J645" s="9"/>
      <c r="K645" s="9">
        <v>38.2</v>
      </c>
      <c r="L645" s="12">
        <v>55600</v>
      </c>
      <c r="M645" s="12">
        <v>55600</v>
      </c>
      <c r="N645" s="12">
        <v>69349</v>
      </c>
      <c r="O645" s="204" t="s">
        <v>1642</v>
      </c>
      <c r="P645" s="211" t="s">
        <v>524</v>
      </c>
      <c r="Q645" s="34" t="s">
        <v>1645</v>
      </c>
      <c r="R645" s="34" t="s">
        <v>1644</v>
      </c>
      <c r="V645" s="49" t="s">
        <v>724</v>
      </c>
    </row>
    <row r="646" spans="1:22" ht="36.75" customHeight="1">
      <c r="A646" s="67">
        <v>52</v>
      </c>
      <c r="B646" s="270" t="s">
        <v>1897</v>
      </c>
      <c r="C646" s="271"/>
      <c r="D646" s="271"/>
      <c r="E646" s="272"/>
      <c r="H646" s="5" t="s">
        <v>1250</v>
      </c>
      <c r="I646" s="9">
        <v>1973</v>
      </c>
      <c r="J646" s="70" t="s">
        <v>907</v>
      </c>
      <c r="K646" s="9">
        <v>61.2</v>
      </c>
      <c r="L646" s="12">
        <v>234405.5</v>
      </c>
      <c r="M646" s="12">
        <v>234405.5</v>
      </c>
      <c r="N646" s="12">
        <v>234405.5</v>
      </c>
      <c r="O646" s="204" t="s">
        <v>1086</v>
      </c>
      <c r="P646" s="211" t="s">
        <v>1643</v>
      </c>
      <c r="Q646" s="34" t="s">
        <v>908</v>
      </c>
      <c r="R646" s="34" t="s">
        <v>545</v>
      </c>
      <c r="V646" s="49" t="s">
        <v>556</v>
      </c>
    </row>
    <row r="647" spans="1:22" ht="39.75" customHeight="1">
      <c r="A647" s="145">
        <v>108</v>
      </c>
      <c r="B647" s="270" t="s">
        <v>909</v>
      </c>
      <c r="C647" s="276"/>
      <c r="D647" s="276"/>
      <c r="E647" s="277"/>
      <c r="H647" s="5" t="s">
        <v>1250</v>
      </c>
      <c r="I647" s="9">
        <v>1991</v>
      </c>
      <c r="J647" s="70" t="s">
        <v>910</v>
      </c>
      <c r="K647" s="9">
        <v>48.22</v>
      </c>
      <c r="L647" s="12">
        <v>65820</v>
      </c>
      <c r="M647" s="12">
        <v>65820</v>
      </c>
      <c r="N647" s="12">
        <v>65820</v>
      </c>
      <c r="O647" s="204" t="s">
        <v>911</v>
      </c>
      <c r="P647" s="211" t="s">
        <v>524</v>
      </c>
      <c r="Q647" s="34" t="s">
        <v>912</v>
      </c>
      <c r="R647" s="34" t="s">
        <v>545</v>
      </c>
      <c r="V647" s="49" t="s">
        <v>556</v>
      </c>
    </row>
    <row r="648" spans="1:22" ht="39.75" customHeight="1">
      <c r="A648" s="145">
        <v>109</v>
      </c>
      <c r="B648" s="270" t="s">
        <v>913</v>
      </c>
      <c r="C648" s="276"/>
      <c r="D648" s="276"/>
      <c r="E648" s="277"/>
      <c r="H648" s="5" t="s">
        <v>1250</v>
      </c>
      <c r="I648" s="9">
        <v>1991</v>
      </c>
      <c r="J648" s="70" t="s">
        <v>914</v>
      </c>
      <c r="K648" s="9">
        <v>73.73</v>
      </c>
      <c r="L648" s="12">
        <v>76800</v>
      </c>
      <c r="M648" s="12">
        <v>76800</v>
      </c>
      <c r="N648" s="12">
        <v>76800</v>
      </c>
      <c r="O648" s="204" t="s">
        <v>915</v>
      </c>
      <c r="P648" s="211" t="s">
        <v>1643</v>
      </c>
      <c r="Q648" s="34" t="s">
        <v>1645</v>
      </c>
      <c r="R648" s="34" t="s">
        <v>545</v>
      </c>
      <c r="V648" s="49" t="s">
        <v>556</v>
      </c>
    </row>
    <row r="649" spans="1:22" ht="39.75" customHeight="1">
      <c r="A649" s="145">
        <v>53</v>
      </c>
      <c r="B649" s="225" t="s">
        <v>1898</v>
      </c>
      <c r="C649" s="240"/>
      <c r="D649" s="240"/>
      <c r="E649" s="241"/>
      <c r="H649" s="5" t="s">
        <v>1250</v>
      </c>
      <c r="I649" s="9">
        <v>1991</v>
      </c>
      <c r="J649" s="9"/>
      <c r="K649" s="9">
        <v>30</v>
      </c>
      <c r="L649" s="12">
        <v>55000</v>
      </c>
      <c r="M649" s="12">
        <v>55000</v>
      </c>
      <c r="N649" s="12">
        <v>55000</v>
      </c>
      <c r="O649" s="204" t="s">
        <v>1078</v>
      </c>
      <c r="P649" s="211" t="s">
        <v>1643</v>
      </c>
      <c r="Q649" s="34" t="s">
        <v>1645</v>
      </c>
      <c r="R649" s="34" t="s">
        <v>1644</v>
      </c>
      <c r="V649" s="49"/>
    </row>
    <row r="650" spans="1:22" ht="39.75" customHeight="1">
      <c r="A650" s="145">
        <v>110</v>
      </c>
      <c r="B650" s="230" t="s">
        <v>916</v>
      </c>
      <c r="C650" s="278"/>
      <c r="D650" s="278"/>
      <c r="E650" s="279"/>
      <c r="H650" s="5" t="s">
        <v>1250</v>
      </c>
      <c r="I650" s="9">
        <v>1991</v>
      </c>
      <c r="J650" s="9"/>
      <c r="K650" s="9">
        <v>59</v>
      </c>
      <c r="L650" s="12">
        <v>85708.4</v>
      </c>
      <c r="M650" s="12">
        <v>85708.4</v>
      </c>
      <c r="N650" s="12">
        <v>254122</v>
      </c>
      <c r="O650" s="204" t="s">
        <v>1642</v>
      </c>
      <c r="P650" s="211" t="s">
        <v>524</v>
      </c>
      <c r="Q650" s="34" t="s">
        <v>720</v>
      </c>
      <c r="R650" s="34" t="s">
        <v>1644</v>
      </c>
      <c r="V650" s="49" t="s">
        <v>721</v>
      </c>
    </row>
    <row r="651" spans="1:22" ht="39.75" customHeight="1">
      <c r="A651" s="145">
        <v>111</v>
      </c>
      <c r="B651" s="225" t="s">
        <v>917</v>
      </c>
      <c r="C651" s="240"/>
      <c r="D651" s="240"/>
      <c r="E651" s="241"/>
      <c r="H651" s="5" t="s">
        <v>1250</v>
      </c>
      <c r="I651" s="9">
        <v>1991</v>
      </c>
      <c r="J651" s="9"/>
      <c r="K651" s="9">
        <v>69.5</v>
      </c>
      <c r="L651" s="12">
        <v>85708.4</v>
      </c>
      <c r="M651" s="12">
        <v>85708.4</v>
      </c>
      <c r="N651" s="12">
        <v>85708.4</v>
      </c>
      <c r="O651" s="204" t="s">
        <v>1642</v>
      </c>
      <c r="P651" s="211" t="s">
        <v>1643</v>
      </c>
      <c r="Q651" s="34" t="s">
        <v>1645</v>
      </c>
      <c r="R651" s="34" t="s">
        <v>1644</v>
      </c>
      <c r="V651" s="49"/>
    </row>
    <row r="652" spans="1:22" ht="39.75" customHeight="1">
      <c r="A652" s="146">
        <v>112</v>
      </c>
      <c r="B652" s="225" t="s">
        <v>918</v>
      </c>
      <c r="C652" s="240"/>
      <c r="D652" s="240"/>
      <c r="E652" s="241"/>
      <c r="H652" s="5" t="s">
        <v>1250</v>
      </c>
      <c r="I652" s="9">
        <v>1991</v>
      </c>
      <c r="J652" s="9"/>
      <c r="K652" s="9">
        <v>60</v>
      </c>
      <c r="L652" s="12">
        <v>52400</v>
      </c>
      <c r="M652" s="12">
        <v>52400</v>
      </c>
      <c r="N652" s="12">
        <v>52400</v>
      </c>
      <c r="O652" s="204" t="s">
        <v>1642</v>
      </c>
      <c r="P652" s="211" t="s">
        <v>1643</v>
      </c>
      <c r="Q652" s="34" t="s">
        <v>1645</v>
      </c>
      <c r="R652" s="34" t="s">
        <v>1644</v>
      </c>
      <c r="V652" s="49"/>
    </row>
    <row r="653" spans="1:22" ht="41.25" customHeight="1">
      <c r="A653" s="146">
        <v>113</v>
      </c>
      <c r="B653" s="225" t="s">
        <v>919</v>
      </c>
      <c r="C653" s="226"/>
      <c r="D653" s="226"/>
      <c r="E653" s="227"/>
      <c r="H653" s="5" t="s">
        <v>1250</v>
      </c>
      <c r="I653" s="9">
        <v>1975</v>
      </c>
      <c r="J653" s="9"/>
      <c r="K653" s="9">
        <v>30</v>
      </c>
      <c r="L653" s="12">
        <v>61313.54</v>
      </c>
      <c r="M653" s="12">
        <v>61313.54</v>
      </c>
      <c r="N653" s="12">
        <v>61313.5</v>
      </c>
      <c r="O653" s="204" t="s">
        <v>1642</v>
      </c>
      <c r="P653" s="211" t="s">
        <v>1643</v>
      </c>
      <c r="Q653" s="34" t="s">
        <v>1645</v>
      </c>
      <c r="R653" s="34" t="s">
        <v>1644</v>
      </c>
      <c r="V653" s="49"/>
    </row>
    <row r="654" spans="1:22" ht="41.25" customHeight="1">
      <c r="A654" s="146">
        <v>114</v>
      </c>
      <c r="B654" s="230" t="s">
        <v>920</v>
      </c>
      <c r="C654" s="231"/>
      <c r="D654" s="231"/>
      <c r="E654" s="232"/>
      <c r="H654" s="5" t="s">
        <v>1250</v>
      </c>
      <c r="I654" s="9">
        <v>1975</v>
      </c>
      <c r="J654" s="9"/>
      <c r="K654" s="9">
        <v>25.3</v>
      </c>
      <c r="L654" s="12">
        <v>113199</v>
      </c>
      <c r="M654" s="12">
        <v>113199</v>
      </c>
      <c r="N654" s="12">
        <v>197918</v>
      </c>
      <c r="O654" s="204" t="s">
        <v>1642</v>
      </c>
      <c r="P654" s="211" t="s">
        <v>1643</v>
      </c>
      <c r="Q654" s="34" t="s">
        <v>1645</v>
      </c>
      <c r="R654" s="34" t="s">
        <v>1644</v>
      </c>
      <c r="V654" s="49" t="s">
        <v>1508</v>
      </c>
    </row>
    <row r="655" spans="1:22" ht="41.25" customHeight="1">
      <c r="A655" s="146">
        <v>54</v>
      </c>
      <c r="B655" s="225" t="s">
        <v>1899</v>
      </c>
      <c r="C655" s="226"/>
      <c r="D655" s="226"/>
      <c r="E655" s="227"/>
      <c r="H655" s="5" t="s">
        <v>1250</v>
      </c>
      <c r="I655" s="9">
        <v>1975</v>
      </c>
      <c r="J655" s="9"/>
      <c r="K655" s="9">
        <v>30</v>
      </c>
      <c r="L655" s="12">
        <v>15000</v>
      </c>
      <c r="M655" s="12">
        <v>15000</v>
      </c>
      <c r="N655" s="12">
        <v>15000</v>
      </c>
      <c r="O655" s="204" t="s">
        <v>1078</v>
      </c>
      <c r="P655" s="211" t="s">
        <v>1643</v>
      </c>
      <c r="Q655" s="34" t="s">
        <v>1645</v>
      </c>
      <c r="R655" s="34" t="s">
        <v>1644</v>
      </c>
      <c r="V655" s="49"/>
    </row>
    <row r="656" spans="1:22" ht="41.25" customHeight="1">
      <c r="A656" s="146">
        <v>115</v>
      </c>
      <c r="B656" s="230" t="s">
        <v>921</v>
      </c>
      <c r="C656" s="231"/>
      <c r="D656" s="231"/>
      <c r="E656" s="232"/>
      <c r="H656" s="5" t="s">
        <v>1250</v>
      </c>
      <c r="I656" s="9">
        <v>1975</v>
      </c>
      <c r="J656" s="9"/>
      <c r="K656" s="9">
        <v>87</v>
      </c>
      <c r="L656" s="12">
        <v>90617.63</v>
      </c>
      <c r="M656" s="12">
        <v>90617.63</v>
      </c>
      <c r="N656" s="12">
        <v>90617.6</v>
      </c>
      <c r="O656" s="204" t="s">
        <v>1642</v>
      </c>
      <c r="P656" s="211" t="s">
        <v>524</v>
      </c>
      <c r="Q656" s="34" t="s">
        <v>1645</v>
      </c>
      <c r="R656" s="34" t="s">
        <v>1644</v>
      </c>
      <c r="V656" s="49"/>
    </row>
    <row r="657" spans="1:22" ht="41.25" customHeight="1">
      <c r="A657" s="146">
        <v>116</v>
      </c>
      <c r="B657" s="225" t="s">
        <v>922</v>
      </c>
      <c r="C657" s="226"/>
      <c r="D657" s="226"/>
      <c r="E657" s="227"/>
      <c r="H657" s="5" t="s">
        <v>1250</v>
      </c>
      <c r="I657" s="9">
        <v>1975</v>
      </c>
      <c r="J657" s="9"/>
      <c r="K657" s="9">
        <v>70</v>
      </c>
      <c r="L657" s="12">
        <v>669728.55</v>
      </c>
      <c r="M657" s="12">
        <v>669728.55</v>
      </c>
      <c r="N657" s="12">
        <v>669728.6</v>
      </c>
      <c r="O657" s="204" t="s">
        <v>1642</v>
      </c>
      <c r="P657" s="211" t="s">
        <v>1643</v>
      </c>
      <c r="Q657" s="34" t="s">
        <v>881</v>
      </c>
      <c r="R657" s="34" t="s">
        <v>1644</v>
      </c>
      <c r="V657" s="49"/>
    </row>
    <row r="658" spans="1:22" ht="41.25" customHeight="1">
      <c r="A658" s="146">
        <v>117</v>
      </c>
      <c r="B658" s="225" t="s">
        <v>923</v>
      </c>
      <c r="C658" s="226"/>
      <c r="D658" s="226"/>
      <c r="E658" s="227"/>
      <c r="H658" s="5" t="s">
        <v>1250</v>
      </c>
      <c r="I658" s="9">
        <v>1975</v>
      </c>
      <c r="J658" s="9"/>
      <c r="K658" s="9">
        <v>70</v>
      </c>
      <c r="L658" s="12">
        <v>546434.46</v>
      </c>
      <c r="M658" s="12">
        <v>546434.46</v>
      </c>
      <c r="N658" s="12">
        <v>546434.5</v>
      </c>
      <c r="O658" s="204" t="s">
        <v>1642</v>
      </c>
      <c r="P658" s="211" t="s">
        <v>1643</v>
      </c>
      <c r="Q658" s="34" t="s">
        <v>1645</v>
      </c>
      <c r="R658" s="34" t="s">
        <v>1644</v>
      </c>
      <c r="V658" s="49"/>
    </row>
    <row r="659" spans="1:22" ht="41.25" customHeight="1">
      <c r="A659" s="146">
        <v>118</v>
      </c>
      <c r="B659" s="225" t="s">
        <v>924</v>
      </c>
      <c r="C659" s="226"/>
      <c r="D659" s="226"/>
      <c r="E659" s="227"/>
      <c r="H659" s="5" t="s">
        <v>1250</v>
      </c>
      <c r="I659" s="9">
        <v>1975</v>
      </c>
      <c r="J659" s="9"/>
      <c r="K659" s="9">
        <v>70</v>
      </c>
      <c r="L659" s="12">
        <v>120574.74</v>
      </c>
      <c r="M659" s="12">
        <v>120574.74</v>
      </c>
      <c r="N659" s="12">
        <v>120574.7</v>
      </c>
      <c r="O659" s="204" t="s">
        <v>1642</v>
      </c>
      <c r="P659" s="211" t="s">
        <v>1643</v>
      </c>
      <c r="Q659" s="34" t="s">
        <v>1645</v>
      </c>
      <c r="R659" s="34" t="s">
        <v>1644</v>
      </c>
      <c r="V659" s="49"/>
    </row>
    <row r="660" spans="1:22" ht="41.25" customHeight="1">
      <c r="A660" s="146">
        <v>119</v>
      </c>
      <c r="B660" s="230" t="s">
        <v>925</v>
      </c>
      <c r="C660" s="231"/>
      <c r="D660" s="231"/>
      <c r="E660" s="232"/>
      <c r="H660" s="5" t="s">
        <v>1250</v>
      </c>
      <c r="I660" s="9">
        <v>1975</v>
      </c>
      <c r="J660" s="9"/>
      <c r="K660" s="9">
        <v>30.6</v>
      </c>
      <c r="L660" s="12">
        <v>36842</v>
      </c>
      <c r="M660" s="12">
        <v>36842</v>
      </c>
      <c r="N660" s="12">
        <v>36722</v>
      </c>
      <c r="O660" s="204" t="s">
        <v>1642</v>
      </c>
      <c r="P660" s="211" t="s">
        <v>1643</v>
      </c>
      <c r="Q660" s="34" t="s">
        <v>926</v>
      </c>
      <c r="R660" s="34" t="s">
        <v>545</v>
      </c>
      <c r="V660" s="49" t="s">
        <v>750</v>
      </c>
    </row>
    <row r="661" spans="1:22" ht="41.25" customHeight="1">
      <c r="A661" s="146" t="s">
        <v>694</v>
      </c>
      <c r="B661" s="230" t="s">
        <v>690</v>
      </c>
      <c r="C661" s="231"/>
      <c r="D661" s="231"/>
      <c r="E661" s="232"/>
      <c r="H661" s="5" t="s">
        <v>1250</v>
      </c>
      <c r="I661" s="9">
        <v>1975</v>
      </c>
      <c r="J661" s="9"/>
      <c r="K661" s="9">
        <v>65</v>
      </c>
      <c r="L661" s="12">
        <v>78260</v>
      </c>
      <c r="M661" s="12">
        <v>78260</v>
      </c>
      <c r="N661" s="12">
        <v>78260</v>
      </c>
      <c r="O661" s="204" t="s">
        <v>1642</v>
      </c>
      <c r="P661" s="211" t="s">
        <v>1643</v>
      </c>
      <c r="Q661" s="34" t="s">
        <v>691</v>
      </c>
      <c r="R661" s="34" t="s">
        <v>1644</v>
      </c>
      <c r="V661" s="49" t="s">
        <v>692</v>
      </c>
    </row>
    <row r="662" spans="1:22" ht="41.25" customHeight="1">
      <c r="A662" s="146" t="s">
        <v>693</v>
      </c>
      <c r="B662" s="230" t="s">
        <v>695</v>
      </c>
      <c r="C662" s="231"/>
      <c r="D662" s="231"/>
      <c r="E662" s="232"/>
      <c r="H662" s="5" t="s">
        <v>1250</v>
      </c>
      <c r="I662" s="9">
        <v>1975</v>
      </c>
      <c r="J662" s="9"/>
      <c r="K662" s="9">
        <v>57.3</v>
      </c>
      <c r="L662" s="12">
        <v>68989</v>
      </c>
      <c r="M662" s="12">
        <v>68989</v>
      </c>
      <c r="N662" s="12">
        <v>68989</v>
      </c>
      <c r="O662" s="204" t="s">
        <v>1642</v>
      </c>
      <c r="P662" s="211" t="s">
        <v>1643</v>
      </c>
      <c r="Q662" s="34" t="s">
        <v>696</v>
      </c>
      <c r="R662" s="34" t="s">
        <v>1644</v>
      </c>
      <c r="V662" s="49" t="s">
        <v>692</v>
      </c>
    </row>
    <row r="663" spans="1:23" ht="41.25" customHeight="1">
      <c r="A663" s="146">
        <v>120</v>
      </c>
      <c r="B663" s="225" t="s">
        <v>927</v>
      </c>
      <c r="C663" s="226"/>
      <c r="D663" s="226"/>
      <c r="E663" s="227"/>
      <c r="H663" s="5" t="s">
        <v>1250</v>
      </c>
      <c r="I663" s="9">
        <v>1975</v>
      </c>
      <c r="J663" s="9"/>
      <c r="K663" s="9">
        <v>44.6</v>
      </c>
      <c r="L663" s="12">
        <v>52460</v>
      </c>
      <c r="M663" s="12">
        <v>52460</v>
      </c>
      <c r="N663" s="12">
        <v>52460</v>
      </c>
      <c r="O663" s="204" t="s">
        <v>1642</v>
      </c>
      <c r="P663" s="211" t="s">
        <v>1643</v>
      </c>
      <c r="Q663" s="34" t="s">
        <v>1645</v>
      </c>
      <c r="R663" s="34" t="s">
        <v>1644</v>
      </c>
      <c r="V663" s="49" t="s">
        <v>750</v>
      </c>
      <c r="W663" t="s">
        <v>928</v>
      </c>
    </row>
    <row r="664" spans="1:22" ht="41.25" customHeight="1">
      <c r="A664" s="146" t="s">
        <v>716</v>
      </c>
      <c r="B664" s="230" t="s">
        <v>717</v>
      </c>
      <c r="C664" s="231"/>
      <c r="D664" s="231"/>
      <c r="E664" s="232"/>
      <c r="H664" s="5" t="s">
        <v>1250</v>
      </c>
      <c r="I664" s="9">
        <v>1975</v>
      </c>
      <c r="J664" s="9"/>
      <c r="K664" s="9">
        <v>58.9</v>
      </c>
      <c r="L664" s="12">
        <v>139208</v>
      </c>
      <c r="M664" s="12">
        <v>139208</v>
      </c>
      <c r="N664" s="12">
        <v>139208</v>
      </c>
      <c r="O664" s="204" t="s">
        <v>1642</v>
      </c>
      <c r="P664" s="211" t="s">
        <v>1643</v>
      </c>
      <c r="Q664" s="34" t="s">
        <v>1645</v>
      </c>
      <c r="R664" s="34" t="s">
        <v>1644</v>
      </c>
      <c r="V664" s="49" t="s">
        <v>718</v>
      </c>
    </row>
    <row r="665" spans="1:22" ht="41.25" customHeight="1">
      <c r="A665" s="146">
        <v>121</v>
      </c>
      <c r="B665" s="273" t="s">
        <v>929</v>
      </c>
      <c r="C665" s="274"/>
      <c r="D665" s="274"/>
      <c r="E665" s="275"/>
      <c r="H665" s="5" t="s">
        <v>1250</v>
      </c>
      <c r="I665" s="9">
        <v>1975</v>
      </c>
      <c r="J665" s="9"/>
      <c r="K665" s="9">
        <v>57.4</v>
      </c>
      <c r="L665" s="12">
        <v>262692</v>
      </c>
      <c r="M665" s="12">
        <v>262692</v>
      </c>
      <c r="N665" s="12">
        <v>262692</v>
      </c>
      <c r="O665" s="204" t="s">
        <v>1642</v>
      </c>
      <c r="P665" s="211" t="s">
        <v>1643</v>
      </c>
      <c r="Q665" s="34" t="s">
        <v>930</v>
      </c>
      <c r="R665" s="34" t="s">
        <v>545</v>
      </c>
      <c r="V665" s="49" t="s">
        <v>1442</v>
      </c>
    </row>
    <row r="666" spans="1:22" ht="41.25" customHeight="1">
      <c r="A666" s="146">
        <v>121</v>
      </c>
      <c r="B666" s="273" t="s">
        <v>684</v>
      </c>
      <c r="C666" s="274"/>
      <c r="D666" s="274"/>
      <c r="E666" s="275"/>
      <c r="H666" s="5" t="s">
        <v>1250</v>
      </c>
      <c r="I666" s="9">
        <v>1975</v>
      </c>
      <c r="J666" s="9"/>
      <c r="K666" s="9">
        <v>56.7</v>
      </c>
      <c r="L666" s="12">
        <v>68267</v>
      </c>
      <c r="M666" s="12">
        <v>68267</v>
      </c>
      <c r="N666" s="12">
        <v>68267</v>
      </c>
      <c r="O666" s="204" t="s">
        <v>1642</v>
      </c>
      <c r="P666" s="211" t="s">
        <v>1643</v>
      </c>
      <c r="Q666" s="34" t="s">
        <v>685</v>
      </c>
      <c r="R666" s="34" t="s">
        <v>1644</v>
      </c>
      <c r="V666" s="49" t="s">
        <v>686</v>
      </c>
    </row>
    <row r="667" spans="1:22" ht="41.25" customHeight="1">
      <c r="A667" s="146">
        <v>122</v>
      </c>
      <c r="B667" s="273" t="s">
        <v>931</v>
      </c>
      <c r="C667" s="274"/>
      <c r="D667" s="274"/>
      <c r="E667" s="275"/>
      <c r="H667" s="5" t="s">
        <v>1250</v>
      </c>
      <c r="I667" s="9">
        <v>1975</v>
      </c>
      <c r="J667" s="9"/>
      <c r="K667" s="9">
        <v>59.5</v>
      </c>
      <c r="L667" s="12">
        <v>67230</v>
      </c>
      <c r="M667" s="12">
        <v>67230</v>
      </c>
      <c r="N667" s="12">
        <v>67230</v>
      </c>
      <c r="O667" s="204" t="s">
        <v>1642</v>
      </c>
      <c r="P667" s="211" t="s">
        <v>1643</v>
      </c>
      <c r="Q667" s="34" t="s">
        <v>932</v>
      </c>
      <c r="R667" s="34" t="s">
        <v>545</v>
      </c>
      <c r="V667" s="49" t="s">
        <v>750</v>
      </c>
    </row>
    <row r="668" spans="1:22" ht="41.25" customHeight="1">
      <c r="A668" s="146">
        <v>123</v>
      </c>
      <c r="B668" s="273" t="s">
        <v>933</v>
      </c>
      <c r="C668" s="274"/>
      <c r="D668" s="274"/>
      <c r="E668" s="275"/>
      <c r="H668" s="5" t="s">
        <v>1250</v>
      </c>
      <c r="I668" s="9">
        <v>1975</v>
      </c>
      <c r="J668" s="9"/>
      <c r="K668" s="9">
        <v>63.2</v>
      </c>
      <c r="L668" s="12">
        <v>73444</v>
      </c>
      <c r="M668" s="12">
        <v>73444</v>
      </c>
      <c r="N668" s="12">
        <v>73444</v>
      </c>
      <c r="O668" s="204" t="s">
        <v>1642</v>
      </c>
      <c r="P668" s="211" t="s">
        <v>1643</v>
      </c>
      <c r="Q668" s="34" t="s">
        <v>934</v>
      </c>
      <c r="R668" s="34" t="s">
        <v>545</v>
      </c>
      <c r="V668" s="49" t="s">
        <v>750</v>
      </c>
    </row>
    <row r="669" spans="1:23" ht="41.25" customHeight="1">
      <c r="A669" s="146">
        <v>124</v>
      </c>
      <c r="B669" s="225" t="s">
        <v>935</v>
      </c>
      <c r="C669" s="226"/>
      <c r="D669" s="226"/>
      <c r="E669" s="227"/>
      <c r="H669" s="5" t="s">
        <v>1250</v>
      </c>
      <c r="I669" s="9">
        <v>1975</v>
      </c>
      <c r="J669" s="9"/>
      <c r="K669" s="9">
        <v>63.3</v>
      </c>
      <c r="L669" s="12">
        <v>73444</v>
      </c>
      <c r="M669" s="12">
        <v>73444</v>
      </c>
      <c r="N669" s="12">
        <v>73444</v>
      </c>
      <c r="O669" s="204" t="s">
        <v>1642</v>
      </c>
      <c r="P669" s="211" t="s">
        <v>1643</v>
      </c>
      <c r="Q669" s="34" t="s">
        <v>1645</v>
      </c>
      <c r="R669" s="34" t="s">
        <v>1644</v>
      </c>
      <c r="V669" s="49" t="s">
        <v>750</v>
      </c>
      <c r="W669" s="49" t="s">
        <v>936</v>
      </c>
    </row>
    <row r="670" spans="1:22" ht="41.25" customHeight="1">
      <c r="A670" s="146">
        <v>125</v>
      </c>
      <c r="B670" s="273" t="s">
        <v>937</v>
      </c>
      <c r="C670" s="274"/>
      <c r="D670" s="274"/>
      <c r="E670" s="275"/>
      <c r="H670" s="5" t="s">
        <v>1250</v>
      </c>
      <c r="I670" s="9">
        <v>1975</v>
      </c>
      <c r="J670" s="70" t="s">
        <v>938</v>
      </c>
      <c r="K670" s="9">
        <v>57.8</v>
      </c>
      <c r="L670" s="12">
        <v>65890</v>
      </c>
      <c r="M670" s="12">
        <v>65890</v>
      </c>
      <c r="N670" s="12">
        <v>65890</v>
      </c>
      <c r="O670" s="204" t="s">
        <v>1070</v>
      </c>
      <c r="P670" s="211" t="s">
        <v>1643</v>
      </c>
      <c r="Q670" s="34" t="s">
        <v>1645</v>
      </c>
      <c r="R670" s="34" t="s">
        <v>545</v>
      </c>
      <c r="V670" s="49" t="s">
        <v>546</v>
      </c>
    </row>
    <row r="671" spans="1:22" ht="41.25" customHeight="1">
      <c r="A671" s="146">
        <v>126</v>
      </c>
      <c r="B671" s="273" t="s">
        <v>939</v>
      </c>
      <c r="C671" s="274"/>
      <c r="D671" s="274"/>
      <c r="E671" s="275"/>
      <c r="H671" s="5" t="s">
        <v>1250</v>
      </c>
      <c r="I671" s="9">
        <v>1975</v>
      </c>
      <c r="J671" s="9"/>
      <c r="K671" s="9">
        <v>31.6</v>
      </c>
      <c r="L671" s="12">
        <v>36722</v>
      </c>
      <c r="M671" s="12">
        <v>36722</v>
      </c>
      <c r="N671" s="12">
        <v>36722</v>
      </c>
      <c r="O671" s="204" t="s">
        <v>1077</v>
      </c>
      <c r="P671" s="211" t="s">
        <v>1643</v>
      </c>
      <c r="Q671" s="34" t="s">
        <v>940</v>
      </c>
      <c r="R671" s="34" t="s">
        <v>545</v>
      </c>
      <c r="V671" s="49"/>
    </row>
    <row r="672" spans="1:22" ht="41.25" customHeight="1">
      <c r="A672" s="146">
        <v>127</v>
      </c>
      <c r="B672" s="225" t="s">
        <v>941</v>
      </c>
      <c r="C672" s="226"/>
      <c r="D672" s="226"/>
      <c r="E672" s="227"/>
      <c r="H672" s="5" t="s">
        <v>1250</v>
      </c>
      <c r="I672" s="9">
        <v>1975</v>
      </c>
      <c r="J672" s="9"/>
      <c r="K672" s="9">
        <v>68.7</v>
      </c>
      <c r="L672" s="12">
        <v>82650</v>
      </c>
      <c r="M672" s="12">
        <v>82650</v>
      </c>
      <c r="N672" s="12">
        <v>82650</v>
      </c>
      <c r="O672" s="204" t="s">
        <v>1077</v>
      </c>
      <c r="P672" s="211" t="s">
        <v>1643</v>
      </c>
      <c r="Q672" s="34" t="s">
        <v>1645</v>
      </c>
      <c r="R672" s="34" t="s">
        <v>1644</v>
      </c>
      <c r="V672" s="49"/>
    </row>
    <row r="673" spans="1:22" ht="41.25" customHeight="1">
      <c r="A673" s="146">
        <v>128</v>
      </c>
      <c r="B673" s="225" t="s">
        <v>942</v>
      </c>
      <c r="C673" s="226"/>
      <c r="D673" s="226"/>
      <c r="E673" s="227"/>
      <c r="H673" s="5" t="s">
        <v>1250</v>
      </c>
      <c r="I673" s="9">
        <v>1975</v>
      </c>
      <c r="J673" s="9"/>
      <c r="K673" s="9">
        <v>30</v>
      </c>
      <c r="L673" s="12">
        <v>51500</v>
      </c>
      <c r="M673" s="12">
        <v>51500</v>
      </c>
      <c r="N673" s="12">
        <v>51500</v>
      </c>
      <c r="O673" s="204" t="s">
        <v>1077</v>
      </c>
      <c r="P673" s="211" t="s">
        <v>1643</v>
      </c>
      <c r="Q673" s="34" t="s">
        <v>1645</v>
      </c>
      <c r="R673" s="34" t="s">
        <v>1644</v>
      </c>
      <c r="V673" s="49"/>
    </row>
    <row r="674" spans="1:22" ht="41.25" customHeight="1">
      <c r="A674" s="146">
        <v>55</v>
      </c>
      <c r="B674" s="267" t="s">
        <v>1900</v>
      </c>
      <c r="C674" s="268"/>
      <c r="D674" s="268"/>
      <c r="E674" s="269"/>
      <c r="H674" s="5" t="s">
        <v>1250</v>
      </c>
      <c r="I674" s="9">
        <v>1975</v>
      </c>
      <c r="J674" s="9"/>
      <c r="K674" s="9">
        <v>30</v>
      </c>
      <c r="L674" s="12">
        <v>41926</v>
      </c>
      <c r="M674" s="12">
        <v>41926</v>
      </c>
      <c r="N674" s="12">
        <v>41926</v>
      </c>
      <c r="O674" s="204" t="s">
        <v>1078</v>
      </c>
      <c r="P674" s="211" t="s">
        <v>1643</v>
      </c>
      <c r="Q674" s="34" t="s">
        <v>1645</v>
      </c>
      <c r="R674" s="34" t="s">
        <v>943</v>
      </c>
      <c r="V674" s="49"/>
    </row>
    <row r="675" spans="1:22" ht="41.25" customHeight="1">
      <c r="A675" s="146">
        <v>129</v>
      </c>
      <c r="B675" s="225" t="s">
        <v>944</v>
      </c>
      <c r="C675" s="226"/>
      <c r="D675" s="226"/>
      <c r="E675" s="227"/>
      <c r="H675" s="5" t="s">
        <v>1250</v>
      </c>
      <c r="I675" s="9">
        <v>1975</v>
      </c>
      <c r="J675" s="9"/>
      <c r="K675" s="9">
        <v>30</v>
      </c>
      <c r="L675" s="12">
        <v>59270.38</v>
      </c>
      <c r="M675" s="12">
        <v>59270.38</v>
      </c>
      <c r="N675" s="12">
        <v>59270.4</v>
      </c>
      <c r="O675" s="204" t="s">
        <v>1077</v>
      </c>
      <c r="P675" s="211" t="s">
        <v>524</v>
      </c>
      <c r="Q675" s="34" t="s">
        <v>1645</v>
      </c>
      <c r="R675" s="34" t="s">
        <v>1644</v>
      </c>
      <c r="V675" s="49"/>
    </row>
    <row r="676" spans="1:22" ht="41.25" customHeight="1">
      <c r="A676" s="146">
        <v>130</v>
      </c>
      <c r="B676" s="230" t="s">
        <v>945</v>
      </c>
      <c r="C676" s="231"/>
      <c r="D676" s="231"/>
      <c r="E676" s="232"/>
      <c r="H676" s="5" t="s">
        <v>1250</v>
      </c>
      <c r="I676" s="9">
        <v>1975</v>
      </c>
      <c r="J676" s="9"/>
      <c r="K676" s="9">
        <v>31.1</v>
      </c>
      <c r="L676" s="12">
        <v>93497.9</v>
      </c>
      <c r="M676" s="12">
        <v>93497.9</v>
      </c>
      <c r="N676" s="12">
        <v>196483</v>
      </c>
      <c r="O676" s="204" t="s">
        <v>1077</v>
      </c>
      <c r="P676" s="211" t="s">
        <v>1643</v>
      </c>
      <c r="Q676" s="34" t="s">
        <v>1837</v>
      </c>
      <c r="R676" s="34" t="s">
        <v>1644</v>
      </c>
      <c r="V676" s="49" t="s">
        <v>1836</v>
      </c>
    </row>
    <row r="677" spans="1:22" ht="41.25" customHeight="1">
      <c r="A677" s="146">
        <v>131</v>
      </c>
      <c r="B677" s="230" t="s">
        <v>946</v>
      </c>
      <c r="C677" s="231"/>
      <c r="D677" s="231"/>
      <c r="E677" s="232"/>
      <c r="H677" s="5" t="s">
        <v>1250</v>
      </c>
      <c r="I677" s="9">
        <v>1975</v>
      </c>
      <c r="J677" s="9"/>
      <c r="K677" s="9">
        <v>37.6</v>
      </c>
      <c r="L677" s="12">
        <v>232275.46</v>
      </c>
      <c r="M677" s="12">
        <v>232275.46</v>
      </c>
      <c r="N677" s="12">
        <v>112190</v>
      </c>
      <c r="O677" s="204" t="s">
        <v>1077</v>
      </c>
      <c r="P677" s="211" t="s">
        <v>1643</v>
      </c>
      <c r="Q677" s="34" t="s">
        <v>1645</v>
      </c>
      <c r="R677" s="34" t="s">
        <v>1644</v>
      </c>
      <c r="V677" s="49" t="s">
        <v>1449</v>
      </c>
    </row>
    <row r="678" spans="1:22" ht="41.25" customHeight="1">
      <c r="A678" s="146">
        <v>132</v>
      </c>
      <c r="B678" s="230" t="s">
        <v>947</v>
      </c>
      <c r="C678" s="231"/>
      <c r="D678" s="231"/>
      <c r="E678" s="232"/>
      <c r="H678" s="5" t="s">
        <v>1250</v>
      </c>
      <c r="I678" s="9">
        <v>1975</v>
      </c>
      <c r="J678" s="9"/>
      <c r="K678" s="9">
        <v>53.2</v>
      </c>
      <c r="L678" s="12">
        <v>59270.38</v>
      </c>
      <c r="M678" s="12">
        <v>59270.38</v>
      </c>
      <c r="N678" s="12">
        <v>334273</v>
      </c>
      <c r="O678" s="204" t="s">
        <v>1077</v>
      </c>
      <c r="P678" s="211" t="s">
        <v>1643</v>
      </c>
      <c r="Q678" s="34" t="s">
        <v>1645</v>
      </c>
      <c r="R678" s="34" t="s">
        <v>1644</v>
      </c>
      <c r="V678" s="49"/>
    </row>
    <row r="679" spans="1:22" ht="41.25" customHeight="1">
      <c r="A679" s="146">
        <v>133</v>
      </c>
      <c r="B679" s="225" t="s">
        <v>948</v>
      </c>
      <c r="C679" s="226"/>
      <c r="D679" s="226"/>
      <c r="E679" s="227"/>
      <c r="H679" s="5" t="s">
        <v>1250</v>
      </c>
      <c r="I679" s="9">
        <v>1975</v>
      </c>
      <c r="J679" s="9"/>
      <c r="K679" s="9">
        <v>37.7</v>
      </c>
      <c r="L679" s="12">
        <v>212545.05</v>
      </c>
      <c r="M679" s="12">
        <v>212545.05</v>
      </c>
      <c r="N679" s="12">
        <v>212545.1</v>
      </c>
      <c r="O679" s="204" t="s">
        <v>1077</v>
      </c>
      <c r="P679" s="211" t="s">
        <v>1643</v>
      </c>
      <c r="Q679" s="34" t="s">
        <v>1645</v>
      </c>
      <c r="R679" s="34" t="s">
        <v>1644</v>
      </c>
      <c r="V679" s="49"/>
    </row>
    <row r="680" spans="1:22" ht="41.25" customHeight="1">
      <c r="A680" s="146">
        <v>134</v>
      </c>
      <c r="B680" s="225" t="s">
        <v>949</v>
      </c>
      <c r="C680" s="226"/>
      <c r="D680" s="226"/>
      <c r="E680" s="227"/>
      <c r="H680" s="5" t="s">
        <v>1250</v>
      </c>
      <c r="I680" s="9">
        <v>1975</v>
      </c>
      <c r="J680" s="9"/>
      <c r="K680" s="9">
        <v>152</v>
      </c>
      <c r="L680" s="12">
        <v>145000</v>
      </c>
      <c r="M680" s="12">
        <v>145000</v>
      </c>
      <c r="N680" s="12">
        <v>145000</v>
      </c>
      <c r="O680" s="204" t="s">
        <v>1077</v>
      </c>
      <c r="P680" s="211" t="s">
        <v>1643</v>
      </c>
      <c r="Q680" s="34" t="s">
        <v>1645</v>
      </c>
      <c r="R680" s="34" t="s">
        <v>1644</v>
      </c>
      <c r="V680" s="49"/>
    </row>
    <row r="681" spans="1:22" ht="45.75" customHeight="1">
      <c r="A681" s="146">
        <v>56</v>
      </c>
      <c r="B681" s="230" t="s">
        <v>1487</v>
      </c>
      <c r="C681" s="231"/>
      <c r="D681" s="231"/>
      <c r="E681" s="232"/>
      <c r="H681" s="5" t="s">
        <v>1250</v>
      </c>
      <c r="I681" s="9">
        <v>1982</v>
      </c>
      <c r="J681" s="9"/>
      <c r="K681" s="9">
        <v>43.1</v>
      </c>
      <c r="L681" s="12">
        <v>156193</v>
      </c>
      <c r="M681" s="12">
        <v>156193</v>
      </c>
      <c r="N681" s="12">
        <v>608072.47</v>
      </c>
      <c r="O681" s="204" t="s">
        <v>1078</v>
      </c>
      <c r="P681" s="211" t="s">
        <v>1643</v>
      </c>
      <c r="Q681" s="34" t="s">
        <v>1645</v>
      </c>
      <c r="R681" s="34" t="s">
        <v>1644</v>
      </c>
      <c r="V681" s="49" t="s">
        <v>1488</v>
      </c>
    </row>
    <row r="682" spans="1:22" ht="45.75" customHeight="1">
      <c r="A682" s="146">
        <v>56</v>
      </c>
      <c r="B682" s="230" t="s">
        <v>1901</v>
      </c>
      <c r="C682" s="231"/>
      <c r="D682" s="231"/>
      <c r="E682" s="232"/>
      <c r="H682" s="5" t="s">
        <v>1250</v>
      </c>
      <c r="I682" s="9">
        <v>1982</v>
      </c>
      <c r="J682" s="9"/>
      <c r="K682" s="9">
        <v>58.5</v>
      </c>
      <c r="L682" s="12">
        <v>212002</v>
      </c>
      <c r="M682" s="12">
        <v>212002</v>
      </c>
      <c r="N682" s="12">
        <v>212002</v>
      </c>
      <c r="O682" s="204" t="s">
        <v>1078</v>
      </c>
      <c r="P682" s="211" t="s">
        <v>524</v>
      </c>
      <c r="Q682" s="34" t="s">
        <v>1645</v>
      </c>
      <c r="R682" s="34" t="s">
        <v>1644</v>
      </c>
      <c r="V682" s="49" t="s">
        <v>950</v>
      </c>
    </row>
    <row r="683" spans="1:22" ht="34.5" customHeight="1">
      <c r="A683" s="146">
        <v>57</v>
      </c>
      <c r="B683" s="270" t="s">
        <v>1902</v>
      </c>
      <c r="C683" s="271"/>
      <c r="D683" s="271"/>
      <c r="E683" s="272"/>
      <c r="H683" s="5" t="s">
        <v>1250</v>
      </c>
      <c r="I683" s="9">
        <v>1982</v>
      </c>
      <c r="J683" s="70" t="s">
        <v>951</v>
      </c>
      <c r="K683" s="9">
        <v>30.3</v>
      </c>
      <c r="L683" s="12">
        <v>105300</v>
      </c>
      <c r="M683" s="12">
        <v>105300</v>
      </c>
      <c r="N683" s="12">
        <v>105300</v>
      </c>
      <c r="O683" s="204" t="s">
        <v>961</v>
      </c>
      <c r="P683" s="211" t="s">
        <v>524</v>
      </c>
      <c r="Q683" s="34" t="s">
        <v>962</v>
      </c>
      <c r="R683" s="34" t="s">
        <v>1644</v>
      </c>
      <c r="V683" s="49"/>
    </row>
    <row r="684" spans="1:22" ht="32.25" customHeight="1">
      <c r="A684" s="146">
        <v>58</v>
      </c>
      <c r="B684" s="225" t="s">
        <v>1903</v>
      </c>
      <c r="C684" s="226"/>
      <c r="D684" s="226"/>
      <c r="E684" s="227"/>
      <c r="H684" s="5" t="s">
        <v>1250</v>
      </c>
      <c r="I684" s="9">
        <v>1982</v>
      </c>
      <c r="J684" s="70"/>
      <c r="K684" s="9">
        <v>30.5</v>
      </c>
      <c r="L684" s="12">
        <v>130000</v>
      </c>
      <c r="M684" s="12">
        <v>130000</v>
      </c>
      <c r="N684" s="12">
        <v>130000</v>
      </c>
      <c r="O684" s="204" t="s">
        <v>1078</v>
      </c>
      <c r="P684" s="211" t="s">
        <v>524</v>
      </c>
      <c r="Q684" s="34" t="s">
        <v>1645</v>
      </c>
      <c r="R684" s="34" t="s">
        <v>1644</v>
      </c>
      <c r="V684" s="49"/>
    </row>
    <row r="685" spans="1:22" ht="41.25" customHeight="1">
      <c r="A685" s="146">
        <v>59</v>
      </c>
      <c r="B685" s="230" t="s">
        <v>1904</v>
      </c>
      <c r="C685" s="231"/>
      <c r="D685" s="231"/>
      <c r="E685" s="232"/>
      <c r="H685" s="5" t="s">
        <v>1250</v>
      </c>
      <c r="I685" s="9">
        <v>1982</v>
      </c>
      <c r="J685" s="70"/>
      <c r="K685" s="9">
        <v>72.6</v>
      </c>
      <c r="L685" s="12">
        <v>530417</v>
      </c>
      <c r="M685" s="12">
        <v>530417</v>
      </c>
      <c r="N685" s="12">
        <v>660886.51</v>
      </c>
      <c r="O685" s="204" t="s">
        <v>1078</v>
      </c>
      <c r="P685" s="211" t="s">
        <v>524</v>
      </c>
      <c r="Q685" s="34" t="s">
        <v>1645</v>
      </c>
      <c r="R685" s="34" t="s">
        <v>1644</v>
      </c>
      <c r="V685" s="49" t="s">
        <v>1478</v>
      </c>
    </row>
    <row r="686" spans="1:22" ht="38.25" customHeight="1">
      <c r="A686" s="146">
        <v>60</v>
      </c>
      <c r="B686" s="225" t="s">
        <v>1905</v>
      </c>
      <c r="C686" s="226"/>
      <c r="D686" s="226"/>
      <c r="E686" s="227"/>
      <c r="H686" s="5" t="s">
        <v>1250</v>
      </c>
      <c r="I686" s="9"/>
      <c r="J686" s="70"/>
      <c r="K686" s="9">
        <v>60</v>
      </c>
      <c r="L686" s="12">
        <v>300000</v>
      </c>
      <c r="M686" s="12">
        <v>300000</v>
      </c>
      <c r="N686" s="12">
        <v>300000</v>
      </c>
      <c r="O686" s="204" t="s">
        <v>1078</v>
      </c>
      <c r="P686" s="211" t="s">
        <v>524</v>
      </c>
      <c r="Q686" s="34" t="s">
        <v>1645</v>
      </c>
      <c r="R686" s="34" t="s">
        <v>1644</v>
      </c>
      <c r="V686" s="49"/>
    </row>
    <row r="687" spans="1:22" ht="42.75" customHeight="1">
      <c r="A687" s="146">
        <v>61</v>
      </c>
      <c r="B687" s="230" t="s">
        <v>1906</v>
      </c>
      <c r="C687" s="231"/>
      <c r="D687" s="231"/>
      <c r="E687" s="232"/>
      <c r="H687" s="5" t="s">
        <v>1250</v>
      </c>
      <c r="I687" s="9"/>
      <c r="J687" s="70"/>
      <c r="K687" s="9">
        <v>75.3</v>
      </c>
      <c r="L687" s="12">
        <v>395857</v>
      </c>
      <c r="M687" s="12">
        <v>395857</v>
      </c>
      <c r="N687" s="12">
        <v>1991068.55</v>
      </c>
      <c r="O687" s="204" t="s">
        <v>1078</v>
      </c>
      <c r="P687" s="211" t="s">
        <v>524</v>
      </c>
      <c r="Q687" s="34" t="s">
        <v>1645</v>
      </c>
      <c r="R687" s="34" t="s">
        <v>1644</v>
      </c>
      <c r="V687" s="49" t="s">
        <v>1480</v>
      </c>
    </row>
    <row r="688" spans="1:22" ht="38.25" customHeight="1">
      <c r="A688" s="146">
        <v>135</v>
      </c>
      <c r="B688" s="230" t="s">
        <v>963</v>
      </c>
      <c r="C688" s="231"/>
      <c r="D688" s="231"/>
      <c r="E688" s="232"/>
      <c r="H688" s="5" t="s">
        <v>1250</v>
      </c>
      <c r="I688" s="9"/>
      <c r="J688" s="70"/>
      <c r="K688" s="9">
        <v>62</v>
      </c>
      <c r="L688" s="12">
        <v>25800</v>
      </c>
      <c r="M688" s="12">
        <v>25800</v>
      </c>
      <c r="N688" s="12">
        <v>25800</v>
      </c>
      <c r="O688" s="204" t="s">
        <v>1642</v>
      </c>
      <c r="P688" s="211" t="s">
        <v>524</v>
      </c>
      <c r="Q688" s="34" t="s">
        <v>881</v>
      </c>
      <c r="R688" s="34" t="s">
        <v>1644</v>
      </c>
      <c r="V688" s="49"/>
    </row>
    <row r="689" spans="1:22" ht="38.25" customHeight="1">
      <c r="A689" s="146">
        <v>136</v>
      </c>
      <c r="B689" s="230" t="s">
        <v>964</v>
      </c>
      <c r="C689" s="231"/>
      <c r="D689" s="231"/>
      <c r="E689" s="232"/>
      <c r="H689" s="5" t="s">
        <v>1250</v>
      </c>
      <c r="I689" s="9"/>
      <c r="J689" s="70"/>
      <c r="K689" s="9">
        <v>64</v>
      </c>
      <c r="L689" s="12">
        <v>25800</v>
      </c>
      <c r="M689" s="12">
        <v>25800</v>
      </c>
      <c r="N689" s="12">
        <v>25800</v>
      </c>
      <c r="O689" s="204" t="s">
        <v>1642</v>
      </c>
      <c r="P689" s="211" t="s">
        <v>1643</v>
      </c>
      <c r="Q689" s="34" t="s">
        <v>881</v>
      </c>
      <c r="R689" s="34" t="s">
        <v>1644</v>
      </c>
      <c r="V689" s="49"/>
    </row>
    <row r="690" spans="1:22" ht="38.25" customHeight="1">
      <c r="A690" s="146">
        <v>137</v>
      </c>
      <c r="B690" s="230" t="s">
        <v>965</v>
      </c>
      <c r="C690" s="231"/>
      <c r="D690" s="231"/>
      <c r="E690" s="232"/>
      <c r="H690" s="5" t="s">
        <v>1250</v>
      </c>
      <c r="I690" s="9"/>
      <c r="J690" s="70"/>
      <c r="K690" s="9">
        <v>64</v>
      </c>
      <c r="L690" s="12">
        <v>25800</v>
      </c>
      <c r="M690" s="12">
        <v>25800</v>
      </c>
      <c r="N690" s="12">
        <v>25800</v>
      </c>
      <c r="O690" s="204" t="s">
        <v>1642</v>
      </c>
      <c r="P690" s="211" t="s">
        <v>1643</v>
      </c>
      <c r="Q690" s="34" t="s">
        <v>881</v>
      </c>
      <c r="R690" s="34" t="s">
        <v>1644</v>
      </c>
      <c r="V690" s="49"/>
    </row>
    <row r="691" spans="1:22" ht="38.25" customHeight="1">
      <c r="A691" s="146">
        <v>138</v>
      </c>
      <c r="B691" s="225" t="s">
        <v>966</v>
      </c>
      <c r="C691" s="226"/>
      <c r="D691" s="226"/>
      <c r="E691" s="227"/>
      <c r="H691" s="5" t="s">
        <v>1250</v>
      </c>
      <c r="I691" s="9"/>
      <c r="J691" s="70"/>
      <c r="K691" s="9">
        <v>62</v>
      </c>
      <c r="L691" s="12">
        <v>35900</v>
      </c>
      <c r="M691" s="12">
        <v>35900</v>
      </c>
      <c r="N691" s="12">
        <v>35900</v>
      </c>
      <c r="O691" s="204" t="s">
        <v>1642</v>
      </c>
      <c r="P691" s="211" t="s">
        <v>1643</v>
      </c>
      <c r="Q691" s="34" t="s">
        <v>1645</v>
      </c>
      <c r="R691" s="34" t="s">
        <v>1644</v>
      </c>
      <c r="V691" s="49"/>
    </row>
    <row r="692" spans="1:22" ht="42.75" customHeight="1">
      <c r="A692" s="146">
        <v>62</v>
      </c>
      <c r="B692" s="230" t="s">
        <v>1907</v>
      </c>
      <c r="C692" s="231"/>
      <c r="D692" s="231"/>
      <c r="E692" s="232"/>
      <c r="H692" s="5" t="s">
        <v>1250</v>
      </c>
      <c r="I692" s="9"/>
      <c r="J692" s="70"/>
      <c r="K692" s="9">
        <v>54</v>
      </c>
      <c r="L692" s="12">
        <v>279227</v>
      </c>
      <c r="M692" s="12">
        <v>279227</v>
      </c>
      <c r="N692" s="12">
        <v>279227</v>
      </c>
      <c r="O692" s="204" t="s">
        <v>1078</v>
      </c>
      <c r="P692" s="211" t="s">
        <v>1643</v>
      </c>
      <c r="Q692" s="34" t="s">
        <v>1645</v>
      </c>
      <c r="R692" s="34" t="s">
        <v>1644</v>
      </c>
      <c r="V692" s="49"/>
    </row>
    <row r="693" spans="1:22" ht="38.25" customHeight="1">
      <c r="A693" s="146">
        <v>139</v>
      </c>
      <c r="B693" s="225" t="s">
        <v>967</v>
      </c>
      <c r="C693" s="226"/>
      <c r="D693" s="226"/>
      <c r="E693" s="227"/>
      <c r="H693" s="5" t="s">
        <v>1250</v>
      </c>
      <c r="I693" s="9"/>
      <c r="J693" s="70"/>
      <c r="K693" s="9">
        <v>70</v>
      </c>
      <c r="L693" s="12">
        <v>42130</v>
      </c>
      <c r="M693" s="12">
        <v>42130</v>
      </c>
      <c r="N693" s="12">
        <v>42130</v>
      </c>
      <c r="O693" s="204" t="s">
        <v>1642</v>
      </c>
      <c r="P693" s="211" t="s">
        <v>524</v>
      </c>
      <c r="Q693" s="34" t="s">
        <v>1645</v>
      </c>
      <c r="R693" s="34" t="s">
        <v>1644</v>
      </c>
      <c r="V693" s="49"/>
    </row>
    <row r="694" spans="1:22" ht="30.75" customHeight="1">
      <c r="A694" s="146">
        <v>140</v>
      </c>
      <c r="B694" s="225" t="s">
        <v>968</v>
      </c>
      <c r="C694" s="226"/>
      <c r="D694" s="226"/>
      <c r="E694" s="227"/>
      <c r="H694" s="5" t="s">
        <v>1250</v>
      </c>
      <c r="I694" s="9">
        <v>1982</v>
      </c>
      <c r="J694" s="70"/>
      <c r="K694" s="9">
        <v>52</v>
      </c>
      <c r="L694" s="12">
        <v>70400</v>
      </c>
      <c r="M694" s="12">
        <v>70400</v>
      </c>
      <c r="N694" s="12">
        <v>70400</v>
      </c>
      <c r="O694" s="204" t="s">
        <v>1642</v>
      </c>
      <c r="P694" s="211" t="s">
        <v>1643</v>
      </c>
      <c r="Q694" s="34" t="s">
        <v>1645</v>
      </c>
      <c r="R694" s="34" t="s">
        <v>1644</v>
      </c>
      <c r="V694" s="49"/>
    </row>
    <row r="695" spans="1:22" ht="30.75" customHeight="1">
      <c r="A695" s="146">
        <v>141</v>
      </c>
      <c r="B695" s="225" t="s">
        <v>969</v>
      </c>
      <c r="C695" s="226"/>
      <c r="D695" s="226"/>
      <c r="E695" s="227"/>
      <c r="H695" s="5" t="s">
        <v>1250</v>
      </c>
      <c r="I695" s="9">
        <v>1982</v>
      </c>
      <c r="J695" s="70"/>
      <c r="K695" s="9">
        <v>42</v>
      </c>
      <c r="L695" s="12">
        <v>11458.33</v>
      </c>
      <c r="M695" s="12">
        <v>11458.33</v>
      </c>
      <c r="N695" s="12">
        <v>11458.3</v>
      </c>
      <c r="O695" s="204" t="s">
        <v>1642</v>
      </c>
      <c r="P695" s="211" t="s">
        <v>1643</v>
      </c>
      <c r="Q695" s="34" t="s">
        <v>1645</v>
      </c>
      <c r="R695" s="34" t="s">
        <v>1644</v>
      </c>
      <c r="V695" s="49"/>
    </row>
    <row r="696" spans="1:22" ht="30.75" customHeight="1">
      <c r="A696" s="146">
        <v>142</v>
      </c>
      <c r="B696" s="225" t="s">
        <v>970</v>
      </c>
      <c r="C696" s="226"/>
      <c r="D696" s="226"/>
      <c r="E696" s="227"/>
      <c r="H696" s="5" t="s">
        <v>1250</v>
      </c>
      <c r="I696" s="9">
        <v>1982</v>
      </c>
      <c r="J696" s="70"/>
      <c r="K696" s="9">
        <v>42</v>
      </c>
      <c r="L696" s="12">
        <v>11458.33</v>
      </c>
      <c r="M696" s="12">
        <v>11458.33</v>
      </c>
      <c r="N696" s="12">
        <v>11458.3</v>
      </c>
      <c r="O696" s="204" t="s">
        <v>1642</v>
      </c>
      <c r="P696" s="211" t="s">
        <v>1643</v>
      </c>
      <c r="Q696" s="34" t="s">
        <v>1645</v>
      </c>
      <c r="R696" s="34" t="s">
        <v>1644</v>
      </c>
      <c r="V696" s="49"/>
    </row>
    <row r="697" spans="1:22" ht="30.75" customHeight="1">
      <c r="A697" s="146">
        <v>143</v>
      </c>
      <c r="B697" s="230" t="s">
        <v>971</v>
      </c>
      <c r="C697" s="231"/>
      <c r="D697" s="231"/>
      <c r="E697" s="232"/>
      <c r="H697" s="5" t="s">
        <v>1250</v>
      </c>
      <c r="I697" s="9">
        <v>1982</v>
      </c>
      <c r="J697" s="70"/>
      <c r="K697" s="9">
        <v>37.8</v>
      </c>
      <c r="L697" s="12">
        <v>11458.33</v>
      </c>
      <c r="M697" s="12">
        <v>11458.33</v>
      </c>
      <c r="N697" s="12">
        <v>41401</v>
      </c>
      <c r="O697" s="204" t="s">
        <v>1642</v>
      </c>
      <c r="P697" s="211" t="s">
        <v>1643</v>
      </c>
      <c r="Q697" s="34" t="s">
        <v>1645</v>
      </c>
      <c r="R697" s="34" t="s">
        <v>1644</v>
      </c>
      <c r="V697" s="49" t="s">
        <v>722</v>
      </c>
    </row>
    <row r="698" spans="1:22" ht="30.75" customHeight="1">
      <c r="A698" s="146">
        <v>144</v>
      </c>
      <c r="B698" s="230" t="s">
        <v>1500</v>
      </c>
      <c r="C698" s="231"/>
      <c r="D698" s="231"/>
      <c r="E698" s="232"/>
      <c r="H698" s="5" t="s">
        <v>1250</v>
      </c>
      <c r="I698" s="9">
        <v>1982</v>
      </c>
      <c r="J698" s="70"/>
      <c r="K698" s="9">
        <v>40.8</v>
      </c>
      <c r="L698" s="12">
        <v>118085</v>
      </c>
      <c r="M698" s="12">
        <v>118085</v>
      </c>
      <c r="N698" s="12">
        <v>238242</v>
      </c>
      <c r="O698" s="204" t="s">
        <v>1642</v>
      </c>
      <c r="P698" s="211" t="s">
        <v>1643</v>
      </c>
      <c r="Q698" s="34" t="s">
        <v>1645</v>
      </c>
      <c r="R698" s="34" t="s">
        <v>1644</v>
      </c>
      <c r="V698" s="49" t="s">
        <v>1501</v>
      </c>
    </row>
    <row r="699" spans="1:22" ht="30.75" customHeight="1">
      <c r="A699" s="146">
        <v>145</v>
      </c>
      <c r="B699" s="225" t="s">
        <v>972</v>
      </c>
      <c r="C699" s="226"/>
      <c r="D699" s="226"/>
      <c r="E699" s="227"/>
      <c r="H699" s="5" t="s">
        <v>1250</v>
      </c>
      <c r="I699" s="9">
        <v>1982</v>
      </c>
      <c r="J699" s="70"/>
      <c r="K699" s="9">
        <v>50</v>
      </c>
      <c r="L699" s="12">
        <v>14545</v>
      </c>
      <c r="M699" s="12">
        <v>14545</v>
      </c>
      <c r="N699" s="12">
        <v>14545</v>
      </c>
      <c r="O699" s="204" t="s">
        <v>1642</v>
      </c>
      <c r="P699" s="211" t="s">
        <v>1643</v>
      </c>
      <c r="Q699" s="34" t="s">
        <v>1645</v>
      </c>
      <c r="R699" s="34" t="s">
        <v>1644</v>
      </c>
      <c r="V699" s="49"/>
    </row>
    <row r="700" spans="1:22" ht="30.75" customHeight="1">
      <c r="A700" s="146">
        <v>146</v>
      </c>
      <c r="B700" s="230" t="s">
        <v>973</v>
      </c>
      <c r="C700" s="231"/>
      <c r="D700" s="231"/>
      <c r="E700" s="232"/>
      <c r="H700" s="5" t="s">
        <v>1250</v>
      </c>
      <c r="I700" s="9">
        <v>1982</v>
      </c>
      <c r="J700" s="70"/>
      <c r="K700" s="9">
        <v>78.3</v>
      </c>
      <c r="L700" s="12">
        <v>90065.5</v>
      </c>
      <c r="M700" s="12">
        <v>90065.5</v>
      </c>
      <c r="N700" s="12">
        <v>112323</v>
      </c>
      <c r="O700" s="204" t="s">
        <v>1642</v>
      </c>
      <c r="P700" s="211" t="s">
        <v>1643</v>
      </c>
      <c r="Q700" s="34" t="s">
        <v>1645</v>
      </c>
      <c r="R700" s="34" t="s">
        <v>1644</v>
      </c>
      <c r="V700" s="49"/>
    </row>
    <row r="701" spans="1:22" ht="32.25" customHeight="1">
      <c r="A701" s="146">
        <v>147</v>
      </c>
      <c r="B701" s="230" t="s">
        <v>974</v>
      </c>
      <c r="C701" s="231"/>
      <c r="D701" s="231"/>
      <c r="E701" s="232"/>
      <c r="H701" s="5" t="s">
        <v>1250</v>
      </c>
      <c r="I701" s="9">
        <v>1982</v>
      </c>
      <c r="J701" s="70"/>
      <c r="K701" s="9">
        <v>40.9</v>
      </c>
      <c r="L701" s="12">
        <v>35768</v>
      </c>
      <c r="M701" s="12">
        <v>35768</v>
      </c>
      <c r="N701" s="12">
        <v>194106</v>
      </c>
      <c r="O701" s="204" t="s">
        <v>1642</v>
      </c>
      <c r="P701" s="211" t="s">
        <v>1643</v>
      </c>
      <c r="Q701" s="34" t="s">
        <v>1645</v>
      </c>
      <c r="R701" s="34" t="s">
        <v>1644</v>
      </c>
      <c r="V701" s="49" t="s">
        <v>725</v>
      </c>
    </row>
    <row r="702" spans="1:22" ht="30.75" customHeight="1">
      <c r="A702" s="146">
        <v>148</v>
      </c>
      <c r="B702" s="230" t="s">
        <v>975</v>
      </c>
      <c r="C702" s="231"/>
      <c r="D702" s="231"/>
      <c r="E702" s="232"/>
      <c r="H702" s="5" t="s">
        <v>1250</v>
      </c>
      <c r="I702" s="9">
        <v>1982</v>
      </c>
      <c r="J702" s="70"/>
      <c r="K702" s="9">
        <v>82.1</v>
      </c>
      <c r="L702" s="12">
        <v>86432</v>
      </c>
      <c r="M702" s="12">
        <v>86432</v>
      </c>
      <c r="N702" s="12">
        <v>86432</v>
      </c>
      <c r="O702" s="204" t="s">
        <v>1642</v>
      </c>
      <c r="P702" s="211" t="s">
        <v>1643</v>
      </c>
      <c r="Q702" s="34" t="s">
        <v>1645</v>
      </c>
      <c r="R702" s="34" t="s">
        <v>1644</v>
      </c>
      <c r="V702" s="49" t="s">
        <v>603</v>
      </c>
    </row>
    <row r="703" spans="1:22" ht="30.75" customHeight="1">
      <c r="A703" s="146">
        <v>149</v>
      </c>
      <c r="B703" s="225" t="s">
        <v>976</v>
      </c>
      <c r="C703" s="226"/>
      <c r="D703" s="226"/>
      <c r="E703" s="227"/>
      <c r="H703" s="5" t="s">
        <v>1250</v>
      </c>
      <c r="I703" s="9">
        <v>1982</v>
      </c>
      <c r="J703" s="70"/>
      <c r="K703" s="9">
        <v>56</v>
      </c>
      <c r="L703" s="12">
        <v>35768</v>
      </c>
      <c r="M703" s="12">
        <v>35768</v>
      </c>
      <c r="N703" s="12">
        <v>35768</v>
      </c>
      <c r="O703" s="204" t="s">
        <v>1642</v>
      </c>
      <c r="P703" s="211" t="s">
        <v>1643</v>
      </c>
      <c r="Q703" s="34" t="s">
        <v>1645</v>
      </c>
      <c r="R703" s="34" t="s">
        <v>1644</v>
      </c>
      <c r="V703" s="49"/>
    </row>
    <row r="704" spans="1:22" ht="30.75" customHeight="1">
      <c r="A704" s="146">
        <v>150</v>
      </c>
      <c r="B704" s="225" t="s">
        <v>977</v>
      </c>
      <c r="C704" s="226"/>
      <c r="D704" s="226"/>
      <c r="E704" s="227"/>
      <c r="H704" s="5" t="s">
        <v>1250</v>
      </c>
      <c r="I704" s="9">
        <v>1982</v>
      </c>
      <c r="J704" s="70"/>
      <c r="K704" s="9">
        <v>25</v>
      </c>
      <c r="L704" s="12">
        <v>17600</v>
      </c>
      <c r="M704" s="12">
        <v>17600</v>
      </c>
      <c r="N704" s="12">
        <v>17600</v>
      </c>
      <c r="O704" s="204" t="s">
        <v>1642</v>
      </c>
      <c r="P704" s="211" t="s">
        <v>1643</v>
      </c>
      <c r="Q704" s="34" t="s">
        <v>1645</v>
      </c>
      <c r="R704" s="34" t="s">
        <v>1644</v>
      </c>
      <c r="V704" s="49"/>
    </row>
    <row r="705" spans="1:22" ht="30.75" customHeight="1">
      <c r="A705" s="146">
        <v>151</v>
      </c>
      <c r="B705" s="225" t="s">
        <v>978</v>
      </c>
      <c r="C705" s="226"/>
      <c r="D705" s="226"/>
      <c r="E705" s="227"/>
      <c r="H705" s="5" t="s">
        <v>1250</v>
      </c>
      <c r="I705" s="9">
        <v>1982</v>
      </c>
      <c r="J705" s="70"/>
      <c r="K705" s="9">
        <v>47.5</v>
      </c>
      <c r="L705" s="12">
        <v>35200</v>
      </c>
      <c r="M705" s="12">
        <v>35200</v>
      </c>
      <c r="N705" s="12">
        <v>35200</v>
      </c>
      <c r="O705" s="204" t="s">
        <v>1642</v>
      </c>
      <c r="P705" s="211" t="s">
        <v>1643</v>
      </c>
      <c r="Q705" s="34" t="s">
        <v>1645</v>
      </c>
      <c r="R705" s="34" t="s">
        <v>1644</v>
      </c>
      <c r="V705" s="49"/>
    </row>
    <row r="706" spans="1:22" ht="30.75" customHeight="1">
      <c r="A706" s="146">
        <v>152</v>
      </c>
      <c r="B706" s="225" t="s">
        <v>979</v>
      </c>
      <c r="C706" s="226"/>
      <c r="D706" s="226"/>
      <c r="E706" s="227"/>
      <c r="H706" s="5" t="s">
        <v>1250</v>
      </c>
      <c r="I706" s="9">
        <v>1982</v>
      </c>
      <c r="J706" s="70"/>
      <c r="K706" s="9">
        <v>47.5</v>
      </c>
      <c r="L706" s="12">
        <v>35200</v>
      </c>
      <c r="M706" s="12">
        <v>35200</v>
      </c>
      <c r="N706" s="12">
        <v>35200</v>
      </c>
      <c r="O706" s="204" t="s">
        <v>1642</v>
      </c>
      <c r="P706" s="211" t="s">
        <v>1643</v>
      </c>
      <c r="Q706" s="34" t="s">
        <v>1645</v>
      </c>
      <c r="R706" s="34" t="s">
        <v>1644</v>
      </c>
      <c r="V706" s="49"/>
    </row>
    <row r="707" spans="1:22" ht="30.75" customHeight="1">
      <c r="A707" s="146">
        <v>153</v>
      </c>
      <c r="B707" s="225" t="s">
        <v>980</v>
      </c>
      <c r="C707" s="226"/>
      <c r="D707" s="226"/>
      <c r="E707" s="227"/>
      <c r="H707" s="5" t="s">
        <v>1250</v>
      </c>
      <c r="I707" s="9">
        <v>1982</v>
      </c>
      <c r="J707" s="70"/>
      <c r="K707" s="9">
        <v>26</v>
      </c>
      <c r="L707" s="12">
        <v>35200</v>
      </c>
      <c r="M707" s="12">
        <v>35200</v>
      </c>
      <c r="N707" s="12">
        <v>35200</v>
      </c>
      <c r="O707" s="204" t="s">
        <v>1642</v>
      </c>
      <c r="P707" s="211" t="s">
        <v>1643</v>
      </c>
      <c r="Q707" s="34" t="s">
        <v>1645</v>
      </c>
      <c r="R707" s="34" t="s">
        <v>1644</v>
      </c>
      <c r="V707" s="49"/>
    </row>
    <row r="708" spans="1:22" ht="30.75" customHeight="1">
      <c r="A708" s="146">
        <v>154</v>
      </c>
      <c r="B708" s="225" t="s">
        <v>981</v>
      </c>
      <c r="C708" s="226"/>
      <c r="D708" s="226"/>
      <c r="E708" s="227"/>
      <c r="H708" s="5" t="s">
        <v>1250</v>
      </c>
      <c r="I708" s="9">
        <v>1982</v>
      </c>
      <c r="J708" s="70"/>
      <c r="K708" s="9">
        <v>26</v>
      </c>
      <c r="L708" s="12">
        <v>35200</v>
      </c>
      <c r="M708" s="12">
        <v>35200</v>
      </c>
      <c r="N708" s="12">
        <v>35200</v>
      </c>
      <c r="O708" s="204" t="s">
        <v>1642</v>
      </c>
      <c r="P708" s="211" t="s">
        <v>1643</v>
      </c>
      <c r="Q708" s="34" t="s">
        <v>1645</v>
      </c>
      <c r="R708" s="34" t="s">
        <v>1644</v>
      </c>
      <c r="V708" s="49"/>
    </row>
    <row r="709" spans="1:22" ht="30.75" customHeight="1">
      <c r="A709" s="146">
        <v>155</v>
      </c>
      <c r="B709" s="225" t="s">
        <v>982</v>
      </c>
      <c r="C709" s="226"/>
      <c r="D709" s="226"/>
      <c r="E709" s="227"/>
      <c r="H709" s="5" t="s">
        <v>1250</v>
      </c>
      <c r="I709" s="9">
        <v>1982</v>
      </c>
      <c r="J709" s="70"/>
      <c r="K709" s="9">
        <v>26</v>
      </c>
      <c r="L709" s="12">
        <v>35200</v>
      </c>
      <c r="M709" s="12">
        <v>35200</v>
      </c>
      <c r="N709" s="12">
        <v>35200</v>
      </c>
      <c r="O709" s="204" t="s">
        <v>1642</v>
      </c>
      <c r="P709" s="211" t="s">
        <v>1643</v>
      </c>
      <c r="Q709" s="34" t="s">
        <v>1645</v>
      </c>
      <c r="R709" s="34" t="s">
        <v>1644</v>
      </c>
      <c r="V709" s="49"/>
    </row>
    <row r="710" spans="1:22" ht="30.75" customHeight="1">
      <c r="A710" s="146">
        <v>156</v>
      </c>
      <c r="B710" s="225" t="s">
        <v>983</v>
      </c>
      <c r="C710" s="226"/>
      <c r="D710" s="226"/>
      <c r="E710" s="227"/>
      <c r="H710" s="5" t="s">
        <v>1250</v>
      </c>
      <c r="I710" s="9">
        <v>1982</v>
      </c>
      <c r="J710" s="70"/>
      <c r="K710" s="9">
        <v>26</v>
      </c>
      <c r="L710" s="12">
        <v>35200</v>
      </c>
      <c r="M710" s="12">
        <v>35200</v>
      </c>
      <c r="N710" s="12">
        <v>35200</v>
      </c>
      <c r="O710" s="204" t="s">
        <v>1642</v>
      </c>
      <c r="P710" s="211" t="s">
        <v>1643</v>
      </c>
      <c r="Q710" s="34" t="s">
        <v>1645</v>
      </c>
      <c r="R710" s="34" t="s">
        <v>1644</v>
      </c>
      <c r="V710" s="49"/>
    </row>
    <row r="711" spans="1:22" ht="30.75" customHeight="1">
      <c r="A711" s="146">
        <v>63</v>
      </c>
      <c r="B711" s="230" t="s">
        <v>1908</v>
      </c>
      <c r="C711" s="231"/>
      <c r="D711" s="231"/>
      <c r="E711" s="232"/>
      <c r="H711" s="5" t="s">
        <v>1250</v>
      </c>
      <c r="I711" s="9">
        <v>1982</v>
      </c>
      <c r="J711" s="70"/>
      <c r="K711" s="9">
        <v>29.9</v>
      </c>
      <c r="L711" s="12">
        <v>107553</v>
      </c>
      <c r="M711" s="12">
        <v>107553</v>
      </c>
      <c r="N711" s="12">
        <v>107553</v>
      </c>
      <c r="O711" s="204" t="s">
        <v>1078</v>
      </c>
      <c r="P711" s="211" t="s">
        <v>1643</v>
      </c>
      <c r="Q711" s="34" t="s">
        <v>1645</v>
      </c>
      <c r="R711" s="34" t="s">
        <v>1644</v>
      </c>
      <c r="V711" s="49" t="s">
        <v>1514</v>
      </c>
    </row>
    <row r="712" spans="1:22" ht="39.75" customHeight="1">
      <c r="A712" s="146">
        <v>64</v>
      </c>
      <c r="B712" s="225" t="s">
        <v>1909</v>
      </c>
      <c r="C712" s="226"/>
      <c r="D712" s="226"/>
      <c r="E712" s="227"/>
      <c r="H712" s="5" t="s">
        <v>1250</v>
      </c>
      <c r="I712" s="9">
        <v>1974</v>
      </c>
      <c r="J712" s="70"/>
      <c r="K712" s="9">
        <v>26.2</v>
      </c>
      <c r="L712" s="12">
        <v>24450</v>
      </c>
      <c r="M712" s="12">
        <v>24450</v>
      </c>
      <c r="N712" s="12">
        <v>24450</v>
      </c>
      <c r="O712" s="204" t="s">
        <v>1078</v>
      </c>
      <c r="P712" s="211" t="s">
        <v>524</v>
      </c>
      <c r="Q712" s="34" t="s">
        <v>1645</v>
      </c>
      <c r="R712" s="34" t="s">
        <v>1644</v>
      </c>
      <c r="V712" s="49"/>
    </row>
    <row r="713" spans="1:22" ht="39.75" customHeight="1">
      <c r="A713" s="146">
        <v>157</v>
      </c>
      <c r="B713" s="225" t="s">
        <v>984</v>
      </c>
      <c r="C713" s="226"/>
      <c r="D713" s="226"/>
      <c r="E713" s="227"/>
      <c r="H713" s="5" t="s">
        <v>1250</v>
      </c>
      <c r="I713" s="9">
        <v>1974</v>
      </c>
      <c r="J713" s="70"/>
      <c r="K713" s="9">
        <v>26.2</v>
      </c>
      <c r="L713" s="12">
        <v>24450</v>
      </c>
      <c r="M713" s="12">
        <v>24450</v>
      </c>
      <c r="N713" s="12">
        <v>24450</v>
      </c>
      <c r="O713" s="204" t="s">
        <v>1642</v>
      </c>
      <c r="P713" s="211" t="s">
        <v>524</v>
      </c>
      <c r="Q713" s="34" t="s">
        <v>1645</v>
      </c>
      <c r="R713" s="34" t="s">
        <v>1644</v>
      </c>
      <c r="V713" s="49"/>
    </row>
    <row r="714" spans="1:22" ht="39.75" customHeight="1">
      <c r="A714" s="146" t="s">
        <v>733</v>
      </c>
      <c r="B714" s="230" t="s">
        <v>734</v>
      </c>
      <c r="C714" s="231"/>
      <c r="D714" s="231"/>
      <c r="E714" s="232"/>
      <c r="H714" s="5" t="s">
        <v>1250</v>
      </c>
      <c r="I714" s="9">
        <v>1974</v>
      </c>
      <c r="J714" s="70"/>
      <c r="K714" s="9">
        <v>77.6</v>
      </c>
      <c r="L714" s="12">
        <v>282907.52</v>
      </c>
      <c r="M714" s="12">
        <v>282907.52</v>
      </c>
      <c r="N714" s="12">
        <v>354921</v>
      </c>
      <c r="O714" s="204" t="s">
        <v>1642</v>
      </c>
      <c r="P714" s="211" t="s">
        <v>1643</v>
      </c>
      <c r="Q714" s="34" t="s">
        <v>1645</v>
      </c>
      <c r="R714" s="34" t="s">
        <v>1644</v>
      </c>
      <c r="V714" s="49" t="s">
        <v>735</v>
      </c>
    </row>
    <row r="715" spans="1:22" ht="39.75" customHeight="1">
      <c r="A715" s="146">
        <v>158</v>
      </c>
      <c r="B715" s="225" t="s">
        <v>985</v>
      </c>
      <c r="C715" s="226"/>
      <c r="D715" s="226"/>
      <c r="E715" s="227"/>
      <c r="H715" s="5" t="s">
        <v>1250</v>
      </c>
      <c r="I715" s="9">
        <v>1974</v>
      </c>
      <c r="J715" s="70"/>
      <c r="K715" s="9">
        <v>77</v>
      </c>
      <c r="L715" s="12">
        <v>282907.52</v>
      </c>
      <c r="M715" s="12">
        <v>282907.52</v>
      </c>
      <c r="N715" s="12">
        <v>282907.5</v>
      </c>
      <c r="O715" s="204" t="s">
        <v>1642</v>
      </c>
      <c r="P715" s="211" t="s">
        <v>1643</v>
      </c>
      <c r="Q715" s="34" t="s">
        <v>1645</v>
      </c>
      <c r="R715" s="34" t="s">
        <v>1644</v>
      </c>
      <c r="V715" s="49"/>
    </row>
    <row r="716" spans="1:22" ht="44.25" customHeight="1">
      <c r="A716" s="146">
        <v>159</v>
      </c>
      <c r="B716" s="225" t="s">
        <v>986</v>
      </c>
      <c r="C716" s="226"/>
      <c r="D716" s="226"/>
      <c r="E716" s="227"/>
      <c r="H716" s="5" t="s">
        <v>1250</v>
      </c>
      <c r="I716" s="9">
        <v>1961</v>
      </c>
      <c r="J716" s="70"/>
      <c r="K716" s="9">
        <v>45</v>
      </c>
      <c r="L716" s="12">
        <v>14765</v>
      </c>
      <c r="M716" s="12">
        <v>14765</v>
      </c>
      <c r="N716" s="12">
        <v>14765</v>
      </c>
      <c r="O716" s="204" t="s">
        <v>1642</v>
      </c>
      <c r="P716" s="211" t="s">
        <v>1643</v>
      </c>
      <c r="Q716" s="34" t="s">
        <v>1645</v>
      </c>
      <c r="R716" s="34" t="s">
        <v>1644</v>
      </c>
      <c r="V716" s="49"/>
    </row>
    <row r="717" spans="1:22" ht="44.25" customHeight="1">
      <c r="A717" s="146">
        <v>160</v>
      </c>
      <c r="B717" s="230" t="s">
        <v>987</v>
      </c>
      <c r="C717" s="231"/>
      <c r="D717" s="231"/>
      <c r="E717" s="232"/>
      <c r="H717" s="5" t="s">
        <v>1250</v>
      </c>
      <c r="I717" s="9">
        <v>1961</v>
      </c>
      <c r="J717" s="70"/>
      <c r="K717" s="9">
        <v>7.8</v>
      </c>
      <c r="L717" s="12">
        <v>33845</v>
      </c>
      <c r="M717" s="12">
        <v>33845</v>
      </c>
      <c r="N717" s="12">
        <v>83602.27</v>
      </c>
      <c r="O717" s="204" t="s">
        <v>1642</v>
      </c>
      <c r="P717" s="211" t="s">
        <v>1643</v>
      </c>
      <c r="Q717" s="34" t="s">
        <v>1645</v>
      </c>
      <c r="R717" s="34" t="s">
        <v>1644</v>
      </c>
      <c r="V717" s="49" t="s">
        <v>1464</v>
      </c>
    </row>
    <row r="718" spans="1:22" ht="44.25" customHeight="1">
      <c r="A718" s="146">
        <v>161</v>
      </c>
      <c r="B718" s="230" t="s">
        <v>988</v>
      </c>
      <c r="C718" s="231"/>
      <c r="D718" s="231"/>
      <c r="E718" s="232"/>
      <c r="H718" s="5" t="s">
        <v>1250</v>
      </c>
      <c r="I718" s="9">
        <v>1961</v>
      </c>
      <c r="J718" s="70"/>
      <c r="K718" s="9">
        <v>36.6</v>
      </c>
      <c r="L718" s="12">
        <v>158811</v>
      </c>
      <c r="M718" s="12">
        <v>158811</v>
      </c>
      <c r="N718" s="12">
        <v>392287.58</v>
      </c>
      <c r="O718" s="204" t="s">
        <v>1642</v>
      </c>
      <c r="P718" s="211" t="s">
        <v>1643</v>
      </c>
      <c r="Q718" s="34" t="s">
        <v>1645</v>
      </c>
      <c r="R718" s="34" t="s">
        <v>1644</v>
      </c>
      <c r="V718" s="49" t="s">
        <v>1486</v>
      </c>
    </row>
    <row r="719" spans="1:22" ht="44.25" customHeight="1">
      <c r="A719" s="146">
        <v>162</v>
      </c>
      <c r="B719" s="225" t="s">
        <v>989</v>
      </c>
      <c r="C719" s="226"/>
      <c r="D719" s="226"/>
      <c r="E719" s="227"/>
      <c r="H719" s="5" t="s">
        <v>1250</v>
      </c>
      <c r="I719" s="9">
        <v>1961</v>
      </c>
      <c r="J719" s="70"/>
      <c r="K719" s="9">
        <v>37</v>
      </c>
      <c r="L719" s="12">
        <v>17450</v>
      </c>
      <c r="M719" s="12">
        <v>17450</v>
      </c>
      <c r="N719" s="12">
        <v>17450</v>
      </c>
      <c r="O719" s="204" t="s">
        <v>1642</v>
      </c>
      <c r="P719" s="211" t="s">
        <v>1643</v>
      </c>
      <c r="Q719" s="34" t="s">
        <v>1645</v>
      </c>
      <c r="R719" s="34" t="s">
        <v>1644</v>
      </c>
      <c r="V719" s="49"/>
    </row>
    <row r="720" spans="1:22" ht="44.25" customHeight="1">
      <c r="A720" s="146">
        <v>163</v>
      </c>
      <c r="B720" s="225" t="s">
        <v>990</v>
      </c>
      <c r="C720" s="226"/>
      <c r="D720" s="226"/>
      <c r="E720" s="227"/>
      <c r="H720" s="5" t="s">
        <v>1250</v>
      </c>
      <c r="I720" s="9">
        <v>1961</v>
      </c>
      <c r="J720" s="70"/>
      <c r="K720" s="9">
        <v>37</v>
      </c>
      <c r="L720" s="12">
        <v>17450</v>
      </c>
      <c r="M720" s="12">
        <v>17450</v>
      </c>
      <c r="N720" s="12">
        <v>17450</v>
      </c>
      <c r="O720" s="204" t="s">
        <v>1642</v>
      </c>
      <c r="P720" s="211" t="s">
        <v>1643</v>
      </c>
      <c r="Q720" s="34" t="s">
        <v>1645</v>
      </c>
      <c r="R720" s="34" t="s">
        <v>1644</v>
      </c>
      <c r="V720" s="49"/>
    </row>
    <row r="721" spans="1:22" ht="44.25" customHeight="1">
      <c r="A721" s="146">
        <v>164</v>
      </c>
      <c r="B721" s="230" t="s">
        <v>991</v>
      </c>
      <c r="C721" s="231"/>
      <c r="D721" s="231"/>
      <c r="E721" s="232"/>
      <c r="H721" s="5" t="s">
        <v>1250</v>
      </c>
      <c r="I721" s="9">
        <v>1961</v>
      </c>
      <c r="J721" s="70"/>
      <c r="K721" s="9">
        <v>36.9</v>
      </c>
      <c r="L721" s="12">
        <v>160112</v>
      </c>
      <c r="M721" s="12">
        <v>160112</v>
      </c>
      <c r="N721" s="207">
        <v>395503.06</v>
      </c>
      <c r="O721" s="204" t="s">
        <v>1642</v>
      </c>
      <c r="P721" s="211" t="s">
        <v>1643</v>
      </c>
      <c r="Q721" s="34" t="s">
        <v>1645</v>
      </c>
      <c r="R721" s="34" t="s">
        <v>1644</v>
      </c>
      <c r="V721" s="49" t="s">
        <v>1485</v>
      </c>
    </row>
    <row r="722" spans="1:22" ht="44.25" customHeight="1">
      <c r="A722" s="146">
        <v>165</v>
      </c>
      <c r="B722" s="225" t="s">
        <v>992</v>
      </c>
      <c r="C722" s="226"/>
      <c r="D722" s="226"/>
      <c r="E722" s="227"/>
      <c r="H722" s="5" t="s">
        <v>1250</v>
      </c>
      <c r="I722" s="9">
        <v>1961</v>
      </c>
      <c r="J722" s="70"/>
      <c r="K722" s="9">
        <v>53</v>
      </c>
      <c r="L722" s="12">
        <v>438633</v>
      </c>
      <c r="M722" s="12">
        <v>438633</v>
      </c>
      <c r="N722" s="12">
        <v>438633</v>
      </c>
      <c r="O722" s="204" t="s">
        <v>1642</v>
      </c>
      <c r="P722" s="211" t="s">
        <v>1643</v>
      </c>
      <c r="Q722" s="34" t="s">
        <v>1645</v>
      </c>
      <c r="R722" s="34" t="s">
        <v>1644</v>
      </c>
      <c r="V722" s="49"/>
    </row>
    <row r="723" spans="1:22" ht="44.25" customHeight="1">
      <c r="A723" s="146">
        <v>166</v>
      </c>
      <c r="B723" s="267" t="s">
        <v>993</v>
      </c>
      <c r="C723" s="268"/>
      <c r="D723" s="268"/>
      <c r="E723" s="269"/>
      <c r="H723" s="5" t="s">
        <v>1250</v>
      </c>
      <c r="I723" s="9">
        <v>1961</v>
      </c>
      <c r="J723" s="70" t="s">
        <v>994</v>
      </c>
      <c r="K723" s="9">
        <v>30.8</v>
      </c>
      <c r="L723" s="12">
        <v>86257</v>
      </c>
      <c r="M723" s="12">
        <v>86257</v>
      </c>
      <c r="N723" s="12">
        <v>60094</v>
      </c>
      <c r="O723" s="204" t="s">
        <v>995</v>
      </c>
      <c r="P723" s="211" t="s">
        <v>1643</v>
      </c>
      <c r="Q723" s="34" t="s">
        <v>996</v>
      </c>
      <c r="R723" s="34" t="s">
        <v>545</v>
      </c>
      <c r="V723" s="49" t="s">
        <v>731</v>
      </c>
    </row>
    <row r="724" spans="1:23" ht="44.25" customHeight="1">
      <c r="A724" s="146">
        <v>167</v>
      </c>
      <c r="B724" s="225" t="s">
        <v>997</v>
      </c>
      <c r="C724" s="226"/>
      <c r="D724" s="226"/>
      <c r="E724" s="227"/>
      <c r="H724" s="5" t="s">
        <v>1250</v>
      </c>
      <c r="I724" s="9">
        <v>1961</v>
      </c>
      <c r="J724" s="70"/>
      <c r="K724" s="9">
        <v>24.7</v>
      </c>
      <c r="L724" s="12">
        <v>52300</v>
      </c>
      <c r="M724" s="12">
        <v>52300</v>
      </c>
      <c r="N724" s="12">
        <v>52300</v>
      </c>
      <c r="O724" s="204" t="s">
        <v>1642</v>
      </c>
      <c r="P724" s="211" t="s">
        <v>1643</v>
      </c>
      <c r="Q724" s="34" t="s">
        <v>1645</v>
      </c>
      <c r="R724" s="34" t="s">
        <v>1644</v>
      </c>
      <c r="V724" s="49"/>
      <c r="W724" s="49" t="s">
        <v>998</v>
      </c>
    </row>
    <row r="725" spans="1:22" ht="44.25" customHeight="1">
      <c r="A725" s="146">
        <v>168</v>
      </c>
      <c r="B725" s="267" t="s">
        <v>999</v>
      </c>
      <c r="C725" s="268"/>
      <c r="D725" s="268"/>
      <c r="E725" s="269"/>
      <c r="H725" s="5" t="s">
        <v>1250</v>
      </c>
      <c r="I725" s="9">
        <v>1961</v>
      </c>
      <c r="J725" s="70" t="s">
        <v>1000</v>
      </c>
      <c r="K725" s="9">
        <v>25.9</v>
      </c>
      <c r="L725" s="12">
        <v>86257</v>
      </c>
      <c r="M725" s="12">
        <v>86257</v>
      </c>
      <c r="N725" s="12">
        <v>86257</v>
      </c>
      <c r="O725" s="204" t="s">
        <v>1001</v>
      </c>
      <c r="P725" s="211" t="s">
        <v>1643</v>
      </c>
      <c r="Q725" s="34" t="s">
        <v>1002</v>
      </c>
      <c r="R725" s="34" t="s">
        <v>545</v>
      </c>
      <c r="V725" s="49"/>
    </row>
    <row r="726" spans="1:23" ht="44.25" customHeight="1">
      <c r="A726" s="146">
        <v>65</v>
      </c>
      <c r="B726" s="230" t="s">
        <v>1910</v>
      </c>
      <c r="C726" s="231"/>
      <c r="D726" s="231"/>
      <c r="E726" s="232"/>
      <c r="H726" s="5" t="s">
        <v>1250</v>
      </c>
      <c r="I726" s="9">
        <v>1961</v>
      </c>
      <c r="J726" s="70"/>
      <c r="K726" s="9">
        <v>27.77</v>
      </c>
      <c r="L726" s="12">
        <v>7039990</v>
      </c>
      <c r="M726" s="12">
        <v>7039990</v>
      </c>
      <c r="N726" s="12">
        <v>7039990</v>
      </c>
      <c r="O726" s="204" t="s">
        <v>1078</v>
      </c>
      <c r="P726" s="211" t="s">
        <v>1643</v>
      </c>
      <c r="Q726" s="34" t="s">
        <v>956</v>
      </c>
      <c r="R726" s="34" t="s">
        <v>1644</v>
      </c>
      <c r="V726" s="49" t="s">
        <v>957</v>
      </c>
      <c r="W726" s="49" t="s">
        <v>1003</v>
      </c>
    </row>
    <row r="727" spans="1:22" ht="44.25" customHeight="1">
      <c r="A727" s="146">
        <v>169</v>
      </c>
      <c r="B727" s="267" t="s">
        <v>1004</v>
      </c>
      <c r="C727" s="268"/>
      <c r="D727" s="268"/>
      <c r="E727" s="269"/>
      <c r="H727" s="5" t="s">
        <v>1250</v>
      </c>
      <c r="I727" s="9">
        <v>1961</v>
      </c>
      <c r="J727" s="70" t="s">
        <v>1005</v>
      </c>
      <c r="K727" s="9">
        <v>45.9</v>
      </c>
      <c r="L727" s="12">
        <v>53185</v>
      </c>
      <c r="M727" s="12">
        <v>53185</v>
      </c>
      <c r="N727" s="12">
        <v>53185</v>
      </c>
      <c r="O727" s="204" t="s">
        <v>1006</v>
      </c>
      <c r="P727" s="211" t="s">
        <v>524</v>
      </c>
      <c r="Q727" s="34" t="s">
        <v>1007</v>
      </c>
      <c r="R727" s="34" t="s">
        <v>545</v>
      </c>
      <c r="V727" s="49"/>
    </row>
    <row r="728" spans="1:23" ht="44.25" customHeight="1">
      <c r="A728" s="146">
        <v>170</v>
      </c>
      <c r="B728" s="230" t="s">
        <v>1008</v>
      </c>
      <c r="C728" s="231"/>
      <c r="D728" s="231"/>
      <c r="E728" s="232"/>
      <c r="H728" s="5" t="s">
        <v>1250</v>
      </c>
      <c r="I728" s="9">
        <v>1961</v>
      </c>
      <c r="J728" s="70"/>
      <c r="K728" s="9">
        <v>45.6</v>
      </c>
      <c r="L728" s="12">
        <v>86257</v>
      </c>
      <c r="M728" s="12">
        <v>86257</v>
      </c>
      <c r="N728" s="12">
        <v>88970</v>
      </c>
      <c r="O728" s="204" t="s">
        <v>1079</v>
      </c>
      <c r="P728" s="211" t="s">
        <v>1643</v>
      </c>
      <c r="Q728" s="34" t="s">
        <v>1645</v>
      </c>
      <c r="R728" s="34" t="s">
        <v>1644</v>
      </c>
      <c r="V728" s="49"/>
      <c r="W728" s="49" t="s">
        <v>1009</v>
      </c>
    </row>
    <row r="729" spans="1:22" ht="43.5" customHeight="1">
      <c r="A729" s="146">
        <v>66</v>
      </c>
      <c r="B729" s="225" t="s">
        <v>1911</v>
      </c>
      <c r="C729" s="226"/>
      <c r="D729" s="226"/>
      <c r="E729" s="227"/>
      <c r="H729" s="5" t="s">
        <v>1250</v>
      </c>
      <c r="I729" s="9">
        <v>1957</v>
      </c>
      <c r="J729" s="70"/>
      <c r="K729" s="9">
        <v>8</v>
      </c>
      <c r="L729" s="12">
        <v>25000</v>
      </c>
      <c r="M729" s="12">
        <v>25000</v>
      </c>
      <c r="N729" s="12">
        <v>25000</v>
      </c>
      <c r="O729" s="204" t="s">
        <v>1078</v>
      </c>
      <c r="P729" s="211" t="s">
        <v>1643</v>
      </c>
      <c r="Q729" s="34" t="s">
        <v>1645</v>
      </c>
      <c r="R729" s="34" t="s">
        <v>1644</v>
      </c>
      <c r="V729" s="49"/>
    </row>
    <row r="730" spans="1:22" ht="44.25" customHeight="1">
      <c r="A730" s="146">
        <v>171</v>
      </c>
      <c r="B730" s="225" t="s">
        <v>1010</v>
      </c>
      <c r="C730" s="226"/>
      <c r="D730" s="226"/>
      <c r="E730" s="227"/>
      <c r="H730" s="5" t="s">
        <v>1250</v>
      </c>
      <c r="I730" s="9">
        <v>1961</v>
      </c>
      <c r="J730" s="70"/>
      <c r="K730" s="9">
        <v>27</v>
      </c>
      <c r="L730" s="12">
        <v>68901.5</v>
      </c>
      <c r="M730" s="12">
        <v>68901.5</v>
      </c>
      <c r="N730" s="12">
        <v>68901.5</v>
      </c>
      <c r="O730" s="204" t="s">
        <v>1079</v>
      </c>
      <c r="P730" s="211" t="s">
        <v>524</v>
      </c>
      <c r="Q730" s="34" t="s">
        <v>1645</v>
      </c>
      <c r="R730" s="34" t="s">
        <v>1644</v>
      </c>
      <c r="V730" s="49"/>
    </row>
    <row r="731" spans="1:22" ht="44.25" customHeight="1">
      <c r="A731" s="146">
        <v>172</v>
      </c>
      <c r="B731" s="225" t="s">
        <v>1011</v>
      </c>
      <c r="C731" s="226"/>
      <c r="D731" s="226"/>
      <c r="E731" s="227"/>
      <c r="H731" s="5" t="s">
        <v>1250</v>
      </c>
      <c r="I731" s="9">
        <v>1961</v>
      </c>
      <c r="J731" s="70"/>
      <c r="K731" s="9">
        <v>30</v>
      </c>
      <c r="L731" s="12">
        <v>68901.5</v>
      </c>
      <c r="M731" s="12">
        <v>68901.5</v>
      </c>
      <c r="N731" s="12">
        <v>68901.5</v>
      </c>
      <c r="O731" s="204" t="s">
        <v>1079</v>
      </c>
      <c r="P731" s="211" t="s">
        <v>1643</v>
      </c>
      <c r="Q731" s="34" t="s">
        <v>1645</v>
      </c>
      <c r="R731" s="34" t="s">
        <v>1644</v>
      </c>
      <c r="V731" s="49"/>
    </row>
    <row r="732" spans="1:22" ht="44.25" customHeight="1">
      <c r="A732" s="146">
        <v>173</v>
      </c>
      <c r="B732" s="225" t="s">
        <v>1835</v>
      </c>
      <c r="C732" s="226"/>
      <c r="D732" s="226"/>
      <c r="E732" s="227"/>
      <c r="H732" s="5" t="s">
        <v>1250</v>
      </c>
      <c r="I732" s="9">
        <v>1961</v>
      </c>
      <c r="J732" s="70"/>
      <c r="K732" s="9">
        <v>114.9</v>
      </c>
      <c r="L732" s="12">
        <v>763454</v>
      </c>
      <c r="M732" s="12">
        <v>763454</v>
      </c>
      <c r="N732" s="12">
        <v>763454</v>
      </c>
      <c r="O732" s="204" t="s">
        <v>1079</v>
      </c>
      <c r="P732" s="211" t="s">
        <v>1643</v>
      </c>
      <c r="Q732" s="34" t="s">
        <v>1645</v>
      </c>
      <c r="R732" s="34" t="s">
        <v>1644</v>
      </c>
      <c r="V732" s="49"/>
    </row>
    <row r="733" spans="1:22" ht="44.25" customHeight="1">
      <c r="A733" s="146" t="s">
        <v>1834</v>
      </c>
      <c r="B733" s="225" t="s">
        <v>1012</v>
      </c>
      <c r="C733" s="226"/>
      <c r="D733" s="226"/>
      <c r="E733" s="227"/>
      <c r="H733" s="5" t="s">
        <v>1250</v>
      </c>
      <c r="I733" s="9">
        <v>1961</v>
      </c>
      <c r="J733" s="70"/>
      <c r="K733" s="9">
        <v>75</v>
      </c>
      <c r="L733" s="12">
        <v>758466.42</v>
      </c>
      <c r="M733" s="12">
        <v>758466.42</v>
      </c>
      <c r="N733" s="12">
        <v>758466.4</v>
      </c>
      <c r="O733" s="204" t="s">
        <v>1079</v>
      </c>
      <c r="P733" s="211" t="s">
        <v>1643</v>
      </c>
      <c r="Q733" s="34" t="s">
        <v>1645</v>
      </c>
      <c r="R733" s="34" t="s">
        <v>1644</v>
      </c>
      <c r="V733" s="49"/>
    </row>
    <row r="734" spans="1:22" ht="53.25" customHeight="1">
      <c r="A734" s="146">
        <v>67</v>
      </c>
      <c r="B734" s="230" t="s">
        <v>1912</v>
      </c>
      <c r="C734" s="231"/>
      <c r="D734" s="231"/>
      <c r="E734" s="232"/>
      <c r="H734" s="5" t="s">
        <v>1250</v>
      </c>
      <c r="I734" s="9">
        <v>1981</v>
      </c>
      <c r="J734" s="70"/>
      <c r="K734" s="9">
        <v>72.4</v>
      </c>
      <c r="L734" s="12">
        <v>97214</v>
      </c>
      <c r="M734" s="12">
        <v>97214</v>
      </c>
      <c r="N734" s="12">
        <v>984890.4</v>
      </c>
      <c r="O734" s="204" t="s">
        <v>1078</v>
      </c>
      <c r="P734" s="211" t="s">
        <v>1643</v>
      </c>
      <c r="Q734" s="34" t="s">
        <v>1645</v>
      </c>
      <c r="R734" s="34" t="s">
        <v>1644</v>
      </c>
      <c r="V734" s="49" t="s">
        <v>681</v>
      </c>
    </row>
    <row r="735" spans="1:22" ht="44.25" customHeight="1">
      <c r="A735" s="146">
        <v>174</v>
      </c>
      <c r="B735" s="225" t="s">
        <v>1013</v>
      </c>
      <c r="C735" s="226"/>
      <c r="D735" s="226"/>
      <c r="E735" s="227"/>
      <c r="H735" s="5" t="s">
        <v>1250</v>
      </c>
      <c r="I735" s="9">
        <v>1961</v>
      </c>
      <c r="J735" s="70"/>
      <c r="K735" s="9">
        <v>72</v>
      </c>
      <c r="L735" s="12">
        <v>984890.39</v>
      </c>
      <c r="M735" s="12">
        <v>984890.39</v>
      </c>
      <c r="N735" s="12">
        <v>984890.4</v>
      </c>
      <c r="O735" s="204" t="s">
        <v>1079</v>
      </c>
      <c r="P735" s="211" t="s">
        <v>524</v>
      </c>
      <c r="Q735" s="34" t="s">
        <v>1645</v>
      </c>
      <c r="R735" s="34" t="s">
        <v>1644</v>
      </c>
      <c r="V735" s="49"/>
    </row>
    <row r="736" spans="1:22" ht="44.25" customHeight="1">
      <c r="A736" s="146">
        <v>175</v>
      </c>
      <c r="B736" s="225" t="s">
        <v>1014</v>
      </c>
      <c r="C736" s="226"/>
      <c r="D736" s="226"/>
      <c r="E736" s="227"/>
      <c r="H736" s="5" t="s">
        <v>1250</v>
      </c>
      <c r="I736" s="9">
        <v>1961</v>
      </c>
      <c r="J736" s="70"/>
      <c r="K736" s="9">
        <v>72</v>
      </c>
      <c r="L736" s="12">
        <v>266547.14</v>
      </c>
      <c r="M736" s="12">
        <v>266547.14</v>
      </c>
      <c r="N736" s="12">
        <v>266547.1</v>
      </c>
      <c r="O736" s="204" t="s">
        <v>1079</v>
      </c>
      <c r="P736" s="211" t="s">
        <v>1643</v>
      </c>
      <c r="Q736" s="34" t="s">
        <v>1645</v>
      </c>
      <c r="R736" s="34" t="s">
        <v>1644</v>
      </c>
      <c r="V736" s="49"/>
    </row>
    <row r="737" spans="1:22" ht="44.25" customHeight="1">
      <c r="A737" s="146">
        <v>176</v>
      </c>
      <c r="B737" s="225" t="s">
        <v>1015</v>
      </c>
      <c r="C737" s="226"/>
      <c r="D737" s="226"/>
      <c r="E737" s="227"/>
      <c r="H737" s="5" t="s">
        <v>1250</v>
      </c>
      <c r="I737" s="9">
        <v>1961</v>
      </c>
      <c r="J737" s="70"/>
      <c r="K737" s="9">
        <v>72</v>
      </c>
      <c r="L737" s="12">
        <v>266547.14</v>
      </c>
      <c r="M737" s="12">
        <v>266547.14</v>
      </c>
      <c r="N737" s="12">
        <v>266547.1</v>
      </c>
      <c r="O737" s="204" t="s">
        <v>1079</v>
      </c>
      <c r="P737" s="211" t="s">
        <v>1643</v>
      </c>
      <c r="Q737" s="34" t="s">
        <v>1645</v>
      </c>
      <c r="R737" s="34" t="s">
        <v>1644</v>
      </c>
      <c r="V737" s="49"/>
    </row>
    <row r="738" spans="1:22" ht="44.25" customHeight="1">
      <c r="A738" s="146">
        <v>177</v>
      </c>
      <c r="B738" s="225" t="s">
        <v>1016</v>
      </c>
      <c r="C738" s="226"/>
      <c r="D738" s="226"/>
      <c r="E738" s="227"/>
      <c r="H738" s="5" t="s">
        <v>1250</v>
      </c>
      <c r="I738" s="9">
        <v>1961</v>
      </c>
      <c r="J738" s="70"/>
      <c r="K738" s="9">
        <v>45</v>
      </c>
      <c r="L738" s="12">
        <v>126125.38</v>
      </c>
      <c r="M738" s="12">
        <v>126125.38</v>
      </c>
      <c r="N738" s="12">
        <v>126125.4</v>
      </c>
      <c r="O738" s="204" t="s">
        <v>1079</v>
      </c>
      <c r="P738" s="211" t="s">
        <v>1643</v>
      </c>
      <c r="Q738" s="34" t="s">
        <v>1645</v>
      </c>
      <c r="R738" s="34" t="s">
        <v>1644</v>
      </c>
      <c r="V738" s="49"/>
    </row>
    <row r="739" spans="1:22" ht="47.25" customHeight="1">
      <c r="A739" s="146">
        <v>178</v>
      </c>
      <c r="B739" s="225" t="s">
        <v>1259</v>
      </c>
      <c r="C739" s="226"/>
      <c r="D739" s="226"/>
      <c r="E739" s="227"/>
      <c r="H739" s="5" t="s">
        <v>1250</v>
      </c>
      <c r="I739" s="9">
        <v>1972</v>
      </c>
      <c r="J739" s="70"/>
      <c r="K739" s="9">
        <v>30</v>
      </c>
      <c r="L739" s="12">
        <v>11700</v>
      </c>
      <c r="M739" s="12">
        <v>11700</v>
      </c>
      <c r="N739" s="12">
        <v>11700</v>
      </c>
      <c r="O739" s="204" t="s">
        <v>1079</v>
      </c>
      <c r="P739" s="211" t="s">
        <v>1643</v>
      </c>
      <c r="Q739" s="34" t="s">
        <v>1645</v>
      </c>
      <c r="R739" s="34" t="s">
        <v>1644</v>
      </c>
      <c r="V739" s="49"/>
    </row>
    <row r="740" spans="1:22" ht="47.25" customHeight="1">
      <c r="A740" s="146">
        <v>178.1</v>
      </c>
      <c r="B740" s="230" t="s">
        <v>609</v>
      </c>
      <c r="C740" s="231"/>
      <c r="D740" s="231"/>
      <c r="E740" s="232"/>
      <c r="H740" s="5" t="s">
        <v>1250</v>
      </c>
      <c r="I740" s="9">
        <v>1972</v>
      </c>
      <c r="J740" s="70"/>
      <c r="K740" s="9">
        <v>36.2</v>
      </c>
      <c r="L740" s="12">
        <v>67734</v>
      </c>
      <c r="M740" s="12">
        <v>67734</v>
      </c>
      <c r="N740" s="12">
        <v>67734</v>
      </c>
      <c r="O740" s="204" t="s">
        <v>1079</v>
      </c>
      <c r="P740" s="211" t="s">
        <v>1643</v>
      </c>
      <c r="Q740" s="34" t="s">
        <v>1645</v>
      </c>
      <c r="R740" s="34" t="s">
        <v>1644</v>
      </c>
      <c r="V740" s="49" t="s">
        <v>610</v>
      </c>
    </row>
    <row r="741" spans="1:22" ht="47.25" customHeight="1">
      <c r="A741" s="146">
        <v>1</v>
      </c>
      <c r="B741" s="230" t="s">
        <v>340</v>
      </c>
      <c r="C741" s="231"/>
      <c r="D741" s="231"/>
      <c r="E741" s="232"/>
      <c r="H741" s="5" t="s">
        <v>1250</v>
      </c>
      <c r="I741" s="9">
        <v>1972</v>
      </c>
      <c r="J741" s="70"/>
      <c r="K741" s="9">
        <v>48.7</v>
      </c>
      <c r="L741" s="12">
        <v>251855</v>
      </c>
      <c r="M741" s="12">
        <v>251855</v>
      </c>
      <c r="N741" s="12">
        <v>209635</v>
      </c>
      <c r="O741" s="204" t="s">
        <v>341</v>
      </c>
      <c r="P741" s="211" t="s">
        <v>1643</v>
      </c>
      <c r="Q741" s="34" t="s">
        <v>1645</v>
      </c>
      <c r="R741" s="34" t="s">
        <v>1644</v>
      </c>
      <c r="V741" s="49" t="s">
        <v>1460</v>
      </c>
    </row>
    <row r="742" spans="1:22" ht="47.25" customHeight="1">
      <c r="A742" s="146">
        <v>179</v>
      </c>
      <c r="B742" s="225" t="s">
        <v>1017</v>
      </c>
      <c r="C742" s="226"/>
      <c r="D742" s="226"/>
      <c r="E742" s="227"/>
      <c r="H742" s="5" t="s">
        <v>1250</v>
      </c>
      <c r="I742" s="9">
        <v>1972</v>
      </c>
      <c r="J742" s="70"/>
      <c r="K742" s="9">
        <v>70</v>
      </c>
      <c r="L742" s="12">
        <v>51230.6</v>
      </c>
      <c r="M742" s="12">
        <v>51230.6</v>
      </c>
      <c r="N742" s="12">
        <v>51230.6</v>
      </c>
      <c r="O742" s="204" t="s">
        <v>1079</v>
      </c>
      <c r="P742" s="211" t="s">
        <v>342</v>
      </c>
      <c r="Q742" s="34" t="s">
        <v>1645</v>
      </c>
      <c r="R742" s="34" t="s">
        <v>1644</v>
      </c>
      <c r="V742" s="49"/>
    </row>
    <row r="743" spans="1:22" ht="47.25" customHeight="1">
      <c r="A743" s="146">
        <v>180</v>
      </c>
      <c r="B743" s="267" t="s">
        <v>1018</v>
      </c>
      <c r="C743" s="268"/>
      <c r="D743" s="268"/>
      <c r="E743" s="269"/>
      <c r="H743" s="5" t="s">
        <v>1250</v>
      </c>
      <c r="I743" s="9">
        <v>1972</v>
      </c>
      <c r="J743" s="70"/>
      <c r="K743" s="9">
        <v>70</v>
      </c>
      <c r="L743" s="12">
        <v>51230.6</v>
      </c>
      <c r="M743" s="12">
        <v>51230.6</v>
      </c>
      <c r="N743" s="12">
        <v>51230.6</v>
      </c>
      <c r="O743" s="204" t="s">
        <v>889</v>
      </c>
      <c r="P743" s="211" t="s">
        <v>1643</v>
      </c>
      <c r="Q743" s="34" t="s">
        <v>1645</v>
      </c>
      <c r="R743" s="34" t="s">
        <v>890</v>
      </c>
      <c r="V743" s="49"/>
    </row>
    <row r="744" spans="1:22" ht="45" customHeight="1">
      <c r="A744" s="146">
        <v>69</v>
      </c>
      <c r="B744" s="234" t="s">
        <v>1913</v>
      </c>
      <c r="C744" s="235"/>
      <c r="D744" s="235"/>
      <c r="E744" s="235"/>
      <c r="H744" s="5" t="s">
        <v>1250</v>
      </c>
      <c r="I744" s="9">
        <v>1978</v>
      </c>
      <c r="J744" s="70"/>
      <c r="K744" s="9">
        <v>70</v>
      </c>
      <c r="L744" s="12">
        <v>50000</v>
      </c>
      <c r="M744" s="12">
        <v>50000</v>
      </c>
      <c r="N744" s="12">
        <v>50000</v>
      </c>
      <c r="O744" s="204" t="s">
        <v>1078</v>
      </c>
      <c r="P744" s="211" t="s">
        <v>1643</v>
      </c>
      <c r="Q744" s="34" t="s">
        <v>1645</v>
      </c>
      <c r="R744" s="34" t="s">
        <v>1644</v>
      </c>
      <c r="V744" s="49"/>
    </row>
    <row r="745" spans="1:22" ht="47.25" customHeight="1">
      <c r="A745" s="146">
        <v>181</v>
      </c>
      <c r="B745" s="225" t="s">
        <v>1019</v>
      </c>
      <c r="C745" s="226"/>
      <c r="D745" s="226"/>
      <c r="E745" s="227"/>
      <c r="H745" s="5" t="s">
        <v>1250</v>
      </c>
      <c r="I745" s="9">
        <v>1972</v>
      </c>
      <c r="J745" s="70"/>
      <c r="K745" s="9">
        <v>35</v>
      </c>
      <c r="L745" s="12">
        <v>128271</v>
      </c>
      <c r="M745" s="12">
        <v>128271</v>
      </c>
      <c r="N745" s="12">
        <v>128271</v>
      </c>
      <c r="O745" s="204" t="s">
        <v>1642</v>
      </c>
      <c r="P745" s="211" t="s">
        <v>524</v>
      </c>
      <c r="Q745" s="34" t="s">
        <v>1645</v>
      </c>
      <c r="R745" s="34" t="s">
        <v>1644</v>
      </c>
      <c r="V745" s="49"/>
    </row>
    <row r="746" spans="1:22" ht="47.25" customHeight="1">
      <c r="A746" s="146">
        <v>182</v>
      </c>
      <c r="B746" s="225" t="s">
        <v>1020</v>
      </c>
      <c r="C746" s="226"/>
      <c r="D746" s="226"/>
      <c r="E746" s="227"/>
      <c r="H746" s="5" t="s">
        <v>1250</v>
      </c>
      <c r="I746" s="9">
        <v>1972</v>
      </c>
      <c r="J746" s="70"/>
      <c r="K746" s="9">
        <v>28</v>
      </c>
      <c r="L746" s="12">
        <v>12306</v>
      </c>
      <c r="M746" s="12">
        <v>12306</v>
      </c>
      <c r="N746" s="12">
        <v>12306</v>
      </c>
      <c r="O746" s="204" t="s">
        <v>1642</v>
      </c>
      <c r="P746" s="211" t="s">
        <v>1643</v>
      </c>
      <c r="Q746" s="34" t="s">
        <v>1645</v>
      </c>
      <c r="R746" s="34" t="s">
        <v>1644</v>
      </c>
      <c r="V746" s="49"/>
    </row>
    <row r="747" spans="1:22" ht="34.5" customHeight="1">
      <c r="A747" s="146">
        <v>70</v>
      </c>
      <c r="B747" s="225" t="s">
        <v>1927</v>
      </c>
      <c r="C747" s="240"/>
      <c r="D747" s="240"/>
      <c r="E747" s="241"/>
      <c r="H747" s="5" t="s">
        <v>1250</v>
      </c>
      <c r="I747" s="9">
        <v>1988</v>
      </c>
      <c r="J747" s="70"/>
      <c r="K747" s="9">
        <v>30</v>
      </c>
      <c r="L747" s="12">
        <v>30000</v>
      </c>
      <c r="M747" s="12">
        <v>30000</v>
      </c>
      <c r="N747" s="12">
        <v>30000</v>
      </c>
      <c r="O747" s="204" t="s">
        <v>1078</v>
      </c>
      <c r="P747" s="211" t="s">
        <v>1643</v>
      </c>
      <c r="Q747" s="34" t="s">
        <v>1645</v>
      </c>
      <c r="R747" s="34" t="s">
        <v>1644</v>
      </c>
      <c r="V747" s="49"/>
    </row>
    <row r="748" spans="1:22" ht="47.25" customHeight="1">
      <c r="A748" s="146">
        <v>183</v>
      </c>
      <c r="B748" s="225" t="s">
        <v>1021</v>
      </c>
      <c r="C748" s="226"/>
      <c r="D748" s="226"/>
      <c r="E748" s="227"/>
      <c r="H748" s="5" t="s">
        <v>1250</v>
      </c>
      <c r="I748" s="9">
        <v>1972</v>
      </c>
      <c r="J748" s="70"/>
      <c r="K748" s="9">
        <v>25</v>
      </c>
      <c r="L748" s="12">
        <v>10120</v>
      </c>
      <c r="M748" s="12">
        <v>10120</v>
      </c>
      <c r="N748" s="12">
        <v>10120</v>
      </c>
      <c r="O748" s="204" t="s">
        <v>1642</v>
      </c>
      <c r="P748" s="211" t="s">
        <v>524</v>
      </c>
      <c r="Q748" s="34" t="s">
        <v>1645</v>
      </c>
      <c r="R748" s="34" t="s">
        <v>1644</v>
      </c>
      <c r="V748" s="49"/>
    </row>
    <row r="749" spans="1:22" ht="47.25" customHeight="1">
      <c r="A749" s="146">
        <v>184</v>
      </c>
      <c r="B749" s="230" t="s">
        <v>1022</v>
      </c>
      <c r="C749" s="231"/>
      <c r="D749" s="231"/>
      <c r="E749" s="232"/>
      <c r="H749" s="5" t="s">
        <v>1250</v>
      </c>
      <c r="I749" s="9">
        <v>1972</v>
      </c>
      <c r="J749" s="70"/>
      <c r="K749" s="9">
        <v>33.2</v>
      </c>
      <c r="L749" s="12">
        <v>21429</v>
      </c>
      <c r="M749" s="12">
        <v>21429</v>
      </c>
      <c r="N749" s="12">
        <v>79020</v>
      </c>
      <c r="O749" s="204" t="s">
        <v>1642</v>
      </c>
      <c r="P749" s="211" t="s">
        <v>1643</v>
      </c>
      <c r="Q749" s="34" t="s">
        <v>1645</v>
      </c>
      <c r="R749" s="34" t="s">
        <v>1644</v>
      </c>
      <c r="V749" s="49" t="s">
        <v>715</v>
      </c>
    </row>
    <row r="750" spans="1:22" ht="47.25" customHeight="1">
      <c r="A750" s="146">
        <v>185</v>
      </c>
      <c r="B750" s="225" t="s">
        <v>1023</v>
      </c>
      <c r="C750" s="226"/>
      <c r="D750" s="226"/>
      <c r="E750" s="227"/>
      <c r="H750" s="5" t="s">
        <v>1250</v>
      </c>
      <c r="I750" s="9">
        <v>1972</v>
      </c>
      <c r="J750" s="70"/>
      <c r="K750" s="9">
        <v>55</v>
      </c>
      <c r="L750" s="12">
        <v>21429</v>
      </c>
      <c r="M750" s="12">
        <v>21429</v>
      </c>
      <c r="N750" s="12">
        <v>21429</v>
      </c>
      <c r="O750" s="204" t="s">
        <v>1642</v>
      </c>
      <c r="P750" s="211" t="s">
        <v>1643</v>
      </c>
      <c r="Q750" s="34" t="s">
        <v>1645</v>
      </c>
      <c r="R750" s="34" t="s">
        <v>1644</v>
      </c>
      <c r="V750" s="49"/>
    </row>
    <row r="751" spans="1:22" ht="47.25" customHeight="1">
      <c r="A751" s="146">
        <v>186</v>
      </c>
      <c r="B751" s="225" t="s">
        <v>1024</v>
      </c>
      <c r="C751" s="226"/>
      <c r="D751" s="226"/>
      <c r="E751" s="227"/>
      <c r="H751" s="5" t="s">
        <v>1250</v>
      </c>
      <c r="I751" s="9">
        <v>1972</v>
      </c>
      <c r="J751" s="70"/>
      <c r="K751" s="9">
        <v>55</v>
      </c>
      <c r="L751" s="12">
        <v>21429</v>
      </c>
      <c r="M751" s="12">
        <v>21429</v>
      </c>
      <c r="N751" s="12">
        <v>21429</v>
      </c>
      <c r="O751" s="204" t="s">
        <v>1642</v>
      </c>
      <c r="P751" s="211" t="s">
        <v>1643</v>
      </c>
      <c r="Q751" s="34" t="s">
        <v>1645</v>
      </c>
      <c r="R751" s="34" t="s">
        <v>1644</v>
      </c>
      <c r="V751" s="49"/>
    </row>
    <row r="752" spans="1:22" ht="47.25" customHeight="1">
      <c r="A752" s="146">
        <v>187</v>
      </c>
      <c r="B752" s="230" t="s">
        <v>1025</v>
      </c>
      <c r="C752" s="231"/>
      <c r="D752" s="231"/>
      <c r="E752" s="232"/>
      <c r="H752" s="5" t="s">
        <v>1250</v>
      </c>
      <c r="I752" s="9">
        <v>1972</v>
      </c>
      <c r="J752" s="70"/>
      <c r="K752" s="9">
        <v>35</v>
      </c>
      <c r="L752" s="12">
        <v>5833.4</v>
      </c>
      <c r="M752" s="12">
        <v>5833.4</v>
      </c>
      <c r="N752" s="12">
        <v>5833.4</v>
      </c>
      <c r="O752" s="204" t="s">
        <v>1642</v>
      </c>
      <c r="P752" s="211" t="s">
        <v>1643</v>
      </c>
      <c r="Q752" s="34" t="s">
        <v>881</v>
      </c>
      <c r="R752" s="34" t="s">
        <v>1644</v>
      </c>
      <c r="V752" s="49"/>
    </row>
    <row r="753" spans="1:22" ht="47.25" customHeight="1">
      <c r="A753" s="146">
        <v>188</v>
      </c>
      <c r="B753" s="230" t="s">
        <v>1026</v>
      </c>
      <c r="C753" s="231"/>
      <c r="D753" s="231"/>
      <c r="E753" s="232"/>
      <c r="H753" s="5" t="s">
        <v>1250</v>
      </c>
      <c r="I753" s="9">
        <v>1972</v>
      </c>
      <c r="J753" s="70"/>
      <c r="K753" s="9">
        <v>35</v>
      </c>
      <c r="L753" s="12">
        <v>5833.4</v>
      </c>
      <c r="M753" s="12">
        <v>5833.4</v>
      </c>
      <c r="N753" s="12">
        <v>5833.4</v>
      </c>
      <c r="O753" s="204" t="s">
        <v>1642</v>
      </c>
      <c r="P753" s="211" t="s">
        <v>1643</v>
      </c>
      <c r="Q753" s="34" t="s">
        <v>881</v>
      </c>
      <c r="R753" s="34" t="s">
        <v>1644</v>
      </c>
      <c r="V753" s="49"/>
    </row>
    <row r="754" spans="1:22" ht="47.25" customHeight="1">
      <c r="A754" s="146">
        <v>189</v>
      </c>
      <c r="B754" s="230" t="s">
        <v>1027</v>
      </c>
      <c r="C754" s="231"/>
      <c r="D754" s="231"/>
      <c r="E754" s="232"/>
      <c r="H754" s="5" t="s">
        <v>1250</v>
      </c>
      <c r="I754" s="9">
        <v>1972</v>
      </c>
      <c r="J754" s="70"/>
      <c r="K754" s="9">
        <v>35</v>
      </c>
      <c r="L754" s="12">
        <v>5833.4</v>
      </c>
      <c r="M754" s="12">
        <v>5833.4</v>
      </c>
      <c r="N754" s="12">
        <v>5833.4</v>
      </c>
      <c r="O754" s="204" t="s">
        <v>1642</v>
      </c>
      <c r="P754" s="211" t="s">
        <v>1643</v>
      </c>
      <c r="Q754" s="34" t="s">
        <v>881</v>
      </c>
      <c r="R754" s="34" t="s">
        <v>1644</v>
      </c>
      <c r="V754" s="49"/>
    </row>
    <row r="755" spans="1:22" ht="47.25" customHeight="1">
      <c r="A755" s="146">
        <v>190</v>
      </c>
      <c r="B755" s="230" t="s">
        <v>1028</v>
      </c>
      <c r="C755" s="231"/>
      <c r="D755" s="231"/>
      <c r="E755" s="232"/>
      <c r="H755" s="5" t="s">
        <v>1250</v>
      </c>
      <c r="I755" s="9">
        <v>1972</v>
      </c>
      <c r="J755" s="70"/>
      <c r="K755" s="9">
        <v>35</v>
      </c>
      <c r="L755" s="12">
        <v>5833.4</v>
      </c>
      <c r="M755" s="12">
        <v>5833.4</v>
      </c>
      <c r="N755" s="12">
        <v>5833.4</v>
      </c>
      <c r="O755" s="204" t="s">
        <v>1642</v>
      </c>
      <c r="P755" s="211" t="s">
        <v>1643</v>
      </c>
      <c r="Q755" s="34" t="s">
        <v>881</v>
      </c>
      <c r="R755" s="34" t="s">
        <v>1644</v>
      </c>
      <c r="V755" s="49"/>
    </row>
    <row r="756" spans="1:22" ht="47.25" customHeight="1">
      <c r="A756" s="146">
        <v>191</v>
      </c>
      <c r="B756" s="230" t="s">
        <v>1029</v>
      </c>
      <c r="C756" s="231"/>
      <c r="D756" s="231"/>
      <c r="E756" s="232"/>
      <c r="H756" s="5" t="s">
        <v>1250</v>
      </c>
      <c r="I756" s="9">
        <v>1972</v>
      </c>
      <c r="J756" s="70"/>
      <c r="K756" s="9">
        <v>35</v>
      </c>
      <c r="L756" s="12">
        <v>5833.4</v>
      </c>
      <c r="M756" s="12">
        <v>5833.4</v>
      </c>
      <c r="N756" s="12">
        <v>5833.4</v>
      </c>
      <c r="O756" s="204" t="s">
        <v>1642</v>
      </c>
      <c r="P756" s="211" t="s">
        <v>1643</v>
      </c>
      <c r="Q756" s="34" t="s">
        <v>881</v>
      </c>
      <c r="R756" s="34" t="s">
        <v>1644</v>
      </c>
      <c r="V756" s="49"/>
    </row>
    <row r="757" spans="1:22" ht="47.25" customHeight="1">
      <c r="A757" s="146">
        <v>192</v>
      </c>
      <c r="B757" s="230" t="s">
        <v>1030</v>
      </c>
      <c r="C757" s="231"/>
      <c r="D757" s="231"/>
      <c r="E757" s="232"/>
      <c r="H757" s="5" t="s">
        <v>1250</v>
      </c>
      <c r="I757" s="9">
        <v>1972</v>
      </c>
      <c r="J757" s="70"/>
      <c r="K757" s="9">
        <v>35</v>
      </c>
      <c r="L757" s="12">
        <v>5833.4</v>
      </c>
      <c r="M757" s="12">
        <v>5833.4</v>
      </c>
      <c r="N757" s="12">
        <v>5833.4</v>
      </c>
      <c r="O757" s="204" t="s">
        <v>1642</v>
      </c>
      <c r="P757" s="211" t="s">
        <v>1643</v>
      </c>
      <c r="Q757" s="34" t="s">
        <v>881</v>
      </c>
      <c r="R757" s="34" t="s">
        <v>1644</v>
      </c>
      <c r="V757" s="49"/>
    </row>
    <row r="758" spans="1:22" ht="47.25" customHeight="1">
      <c r="A758" s="146">
        <v>193</v>
      </c>
      <c r="B758" s="230" t="s">
        <v>1031</v>
      </c>
      <c r="C758" s="231"/>
      <c r="D758" s="231"/>
      <c r="E758" s="232"/>
      <c r="H758" s="5" t="s">
        <v>1250</v>
      </c>
      <c r="I758" s="9">
        <v>1972</v>
      </c>
      <c r="J758" s="70"/>
      <c r="K758" s="9">
        <v>35</v>
      </c>
      <c r="L758" s="12">
        <v>5833.4</v>
      </c>
      <c r="M758" s="12">
        <v>5833.4</v>
      </c>
      <c r="N758" s="12">
        <v>5833.4</v>
      </c>
      <c r="O758" s="204" t="s">
        <v>1642</v>
      </c>
      <c r="P758" s="211" t="s">
        <v>1643</v>
      </c>
      <c r="Q758" s="34" t="s">
        <v>881</v>
      </c>
      <c r="R758" s="34" t="s">
        <v>1644</v>
      </c>
      <c r="V758" s="49"/>
    </row>
    <row r="759" spans="1:22" ht="47.25" customHeight="1">
      <c r="A759" s="146">
        <v>194</v>
      </c>
      <c r="B759" s="225" t="s">
        <v>1032</v>
      </c>
      <c r="C759" s="226"/>
      <c r="D759" s="226"/>
      <c r="E759" s="227"/>
      <c r="H759" s="5" t="s">
        <v>1250</v>
      </c>
      <c r="I759" s="9">
        <v>1972</v>
      </c>
      <c r="J759" s="70"/>
      <c r="K759" s="9">
        <v>67.61</v>
      </c>
      <c r="L759" s="12">
        <v>60000</v>
      </c>
      <c r="M759" s="12">
        <v>60000</v>
      </c>
      <c r="N759" s="12">
        <v>60000</v>
      </c>
      <c r="O759" s="204" t="s">
        <v>1642</v>
      </c>
      <c r="P759" s="211" t="s">
        <v>1643</v>
      </c>
      <c r="Q759" s="34" t="s">
        <v>1645</v>
      </c>
      <c r="R759" s="34" t="s">
        <v>1644</v>
      </c>
      <c r="V759" s="49"/>
    </row>
    <row r="760" spans="1:22" ht="47.25" customHeight="1">
      <c r="A760" s="146">
        <v>195</v>
      </c>
      <c r="B760" s="230" t="s">
        <v>1033</v>
      </c>
      <c r="C760" s="231"/>
      <c r="D760" s="231"/>
      <c r="E760" s="232"/>
      <c r="H760" s="5" t="s">
        <v>1250</v>
      </c>
      <c r="I760" s="9">
        <v>1972</v>
      </c>
      <c r="J760" s="70"/>
      <c r="K760" s="9">
        <v>55.5</v>
      </c>
      <c r="L760" s="12">
        <v>24992</v>
      </c>
      <c r="M760" s="12">
        <v>24992</v>
      </c>
      <c r="N760" s="12">
        <v>10822.5</v>
      </c>
      <c r="O760" s="204" t="s">
        <v>1642</v>
      </c>
      <c r="P760" s="211" t="s">
        <v>1643</v>
      </c>
      <c r="Q760" s="34" t="s">
        <v>1645</v>
      </c>
      <c r="R760" s="34" t="s">
        <v>1644</v>
      </c>
      <c r="V760" s="49" t="s">
        <v>689</v>
      </c>
    </row>
    <row r="761" spans="1:22" ht="47.25" customHeight="1">
      <c r="A761" s="146">
        <v>196</v>
      </c>
      <c r="B761" s="225" t="s">
        <v>1034</v>
      </c>
      <c r="C761" s="226"/>
      <c r="D761" s="226"/>
      <c r="E761" s="227"/>
      <c r="H761" s="5" t="s">
        <v>1250</v>
      </c>
      <c r="I761" s="9">
        <v>1972</v>
      </c>
      <c r="J761" s="70"/>
      <c r="K761" s="9">
        <v>78</v>
      </c>
      <c r="L761" s="12">
        <v>10822.5</v>
      </c>
      <c r="M761" s="12">
        <v>10822.5</v>
      </c>
      <c r="N761" s="12">
        <v>10822.5</v>
      </c>
      <c r="O761" s="204" t="s">
        <v>1642</v>
      </c>
      <c r="P761" s="211" t="s">
        <v>1643</v>
      </c>
      <c r="Q761" s="34" t="s">
        <v>1645</v>
      </c>
      <c r="R761" s="34" t="s">
        <v>1644</v>
      </c>
      <c r="V761" s="49"/>
    </row>
    <row r="762" spans="1:22" ht="47.25" customHeight="1">
      <c r="A762" s="146">
        <v>197</v>
      </c>
      <c r="B762" s="225" t="s">
        <v>1035</v>
      </c>
      <c r="C762" s="226"/>
      <c r="D762" s="226"/>
      <c r="E762" s="227"/>
      <c r="H762" s="5" t="s">
        <v>1250</v>
      </c>
      <c r="I762" s="9">
        <v>1972</v>
      </c>
      <c r="J762" s="70"/>
      <c r="K762" s="9">
        <v>70</v>
      </c>
      <c r="L762" s="12">
        <v>45545</v>
      </c>
      <c r="M762" s="12">
        <v>45545</v>
      </c>
      <c r="N762" s="12">
        <v>45545</v>
      </c>
      <c r="O762" s="204" t="s">
        <v>1642</v>
      </c>
      <c r="P762" s="211" t="s">
        <v>1643</v>
      </c>
      <c r="Q762" s="34" t="s">
        <v>1645</v>
      </c>
      <c r="R762" s="34" t="s">
        <v>1644</v>
      </c>
      <c r="V762" s="49"/>
    </row>
    <row r="763" spans="1:22" ht="47.25" customHeight="1">
      <c r="A763" s="146">
        <v>198</v>
      </c>
      <c r="B763" s="225" t="s">
        <v>1036</v>
      </c>
      <c r="C763" s="226"/>
      <c r="D763" s="226"/>
      <c r="E763" s="227"/>
      <c r="H763" s="5" t="s">
        <v>1250</v>
      </c>
      <c r="I763" s="9">
        <v>1972</v>
      </c>
      <c r="J763" s="70"/>
      <c r="K763" s="9">
        <v>58.3</v>
      </c>
      <c r="L763" s="12">
        <v>21645</v>
      </c>
      <c r="M763" s="12">
        <v>21645</v>
      </c>
      <c r="N763" s="12">
        <v>21645</v>
      </c>
      <c r="O763" s="204" t="s">
        <v>1642</v>
      </c>
      <c r="P763" s="211" t="s">
        <v>1643</v>
      </c>
      <c r="Q763" s="34" t="s">
        <v>1645</v>
      </c>
      <c r="R763" s="34" t="s">
        <v>1644</v>
      </c>
      <c r="V763" s="49"/>
    </row>
    <row r="764" spans="1:22" ht="47.25" customHeight="1">
      <c r="A764" s="146" t="s">
        <v>705</v>
      </c>
      <c r="B764" s="230" t="s">
        <v>706</v>
      </c>
      <c r="C764" s="231"/>
      <c r="D764" s="231"/>
      <c r="E764" s="232"/>
      <c r="H764" s="5" t="s">
        <v>1250</v>
      </c>
      <c r="I764" s="9">
        <v>1972</v>
      </c>
      <c r="J764" s="70"/>
      <c r="K764" s="9">
        <v>30.4</v>
      </c>
      <c r="L764" s="12">
        <v>126823</v>
      </c>
      <c r="M764" s="12">
        <v>126823</v>
      </c>
      <c r="N764" s="12">
        <v>21645</v>
      </c>
      <c r="O764" s="204" t="s">
        <v>1642</v>
      </c>
      <c r="P764" s="211" t="s">
        <v>1643</v>
      </c>
      <c r="Q764" s="34" t="s">
        <v>1645</v>
      </c>
      <c r="R764" s="34" t="s">
        <v>1644</v>
      </c>
      <c r="V764" s="49" t="s">
        <v>707</v>
      </c>
    </row>
    <row r="765" spans="1:22" ht="47.25" customHeight="1">
      <c r="A765" s="146">
        <v>199</v>
      </c>
      <c r="B765" s="230" t="s">
        <v>1037</v>
      </c>
      <c r="C765" s="231"/>
      <c r="D765" s="231"/>
      <c r="E765" s="232"/>
      <c r="H765" s="5" t="s">
        <v>1250</v>
      </c>
      <c r="I765" s="9">
        <v>1972</v>
      </c>
      <c r="J765" s="70"/>
      <c r="K765" s="9">
        <v>78.7</v>
      </c>
      <c r="L765" s="12">
        <v>106575</v>
      </c>
      <c r="M765" s="12">
        <v>106575</v>
      </c>
      <c r="N765" s="12">
        <v>106575</v>
      </c>
      <c r="O765" s="204" t="s">
        <v>1642</v>
      </c>
      <c r="P765" s="211" t="s">
        <v>1643</v>
      </c>
      <c r="Q765" s="34" t="s">
        <v>1645</v>
      </c>
      <c r="R765" s="34" t="s">
        <v>1644</v>
      </c>
      <c r="V765" s="49" t="s">
        <v>605</v>
      </c>
    </row>
    <row r="766" spans="1:22" ht="48" customHeight="1">
      <c r="A766" s="146">
        <v>71</v>
      </c>
      <c r="B766" s="234" t="s">
        <v>1928</v>
      </c>
      <c r="C766" s="235"/>
      <c r="D766" s="235"/>
      <c r="E766" s="235"/>
      <c r="H766" s="5" t="s">
        <v>1250</v>
      </c>
      <c r="I766" s="9">
        <v>1982</v>
      </c>
      <c r="J766" s="70"/>
      <c r="K766" s="9">
        <v>24</v>
      </c>
      <c r="L766" s="12">
        <v>7272.5</v>
      </c>
      <c r="M766" s="12">
        <v>7272.5</v>
      </c>
      <c r="N766" s="12">
        <v>7272.5</v>
      </c>
      <c r="O766" s="204" t="s">
        <v>1078</v>
      </c>
      <c r="P766" s="211" t="s">
        <v>1643</v>
      </c>
      <c r="Q766" s="34" t="s">
        <v>1645</v>
      </c>
      <c r="R766" s="34" t="s">
        <v>1644</v>
      </c>
      <c r="V766" s="49"/>
    </row>
    <row r="767" spans="1:22" ht="42" customHeight="1">
      <c r="A767" s="146">
        <v>200</v>
      </c>
      <c r="B767" s="234" t="s">
        <v>1929</v>
      </c>
      <c r="C767" s="235"/>
      <c r="D767" s="235"/>
      <c r="E767" s="235"/>
      <c r="H767" s="5" t="s">
        <v>1250</v>
      </c>
      <c r="I767" s="9">
        <v>1982</v>
      </c>
      <c r="J767" s="70"/>
      <c r="K767" s="9">
        <v>24</v>
      </c>
      <c r="L767" s="12">
        <v>7272.5</v>
      </c>
      <c r="M767" s="12">
        <v>7272.5</v>
      </c>
      <c r="N767" s="12">
        <v>7275.5</v>
      </c>
      <c r="O767" s="204" t="s">
        <v>1642</v>
      </c>
      <c r="P767" s="211" t="s">
        <v>524</v>
      </c>
      <c r="Q767" s="34" t="s">
        <v>1645</v>
      </c>
      <c r="R767" s="34" t="s">
        <v>1644</v>
      </c>
      <c r="V767" s="49"/>
    </row>
    <row r="768" spans="1:22" ht="42" customHeight="1">
      <c r="A768" s="146">
        <v>201</v>
      </c>
      <c r="B768" s="234" t="s">
        <v>1038</v>
      </c>
      <c r="C768" s="235"/>
      <c r="D768" s="235"/>
      <c r="E768" s="235"/>
      <c r="H768" s="5" t="s">
        <v>1250</v>
      </c>
      <c r="I768" s="9">
        <v>1982</v>
      </c>
      <c r="J768" s="70"/>
      <c r="K768" s="9">
        <v>42</v>
      </c>
      <c r="L768" s="12">
        <v>10000</v>
      </c>
      <c r="M768" s="12">
        <v>10000</v>
      </c>
      <c r="N768" s="12">
        <v>10000</v>
      </c>
      <c r="O768" s="204" t="s">
        <v>1642</v>
      </c>
      <c r="P768" s="211" t="s">
        <v>1643</v>
      </c>
      <c r="Q768" s="34" t="s">
        <v>1645</v>
      </c>
      <c r="R768" s="34" t="s">
        <v>1644</v>
      </c>
      <c r="V768" s="49"/>
    </row>
    <row r="769" spans="1:22" ht="43.5" customHeight="1">
      <c r="A769" s="146">
        <v>202</v>
      </c>
      <c r="B769" s="234" t="s">
        <v>1039</v>
      </c>
      <c r="C769" s="235"/>
      <c r="D769" s="235"/>
      <c r="E769" s="235"/>
      <c r="H769" s="5" t="s">
        <v>1250</v>
      </c>
      <c r="I769" s="9">
        <v>1980</v>
      </c>
      <c r="J769" s="70"/>
      <c r="K769" s="9">
        <v>37.5</v>
      </c>
      <c r="L769" s="12">
        <v>10822.5</v>
      </c>
      <c r="M769" s="12">
        <v>10822.5</v>
      </c>
      <c r="N769" s="12">
        <v>10822.5</v>
      </c>
      <c r="O769" s="204" t="s">
        <v>1642</v>
      </c>
      <c r="P769" s="211" t="s">
        <v>1643</v>
      </c>
      <c r="Q769" s="34" t="s">
        <v>1645</v>
      </c>
      <c r="R769" s="34" t="s">
        <v>1644</v>
      </c>
      <c r="V769" s="49"/>
    </row>
    <row r="770" spans="1:22" ht="43.5" customHeight="1">
      <c r="A770" s="146">
        <v>73</v>
      </c>
      <c r="B770" s="234" t="s">
        <v>1930</v>
      </c>
      <c r="C770" s="235"/>
      <c r="D770" s="235"/>
      <c r="E770" s="235"/>
      <c r="H770" s="5" t="s">
        <v>1250</v>
      </c>
      <c r="I770" s="9">
        <v>1980</v>
      </c>
      <c r="J770" s="70"/>
      <c r="K770" s="9">
        <v>37.5</v>
      </c>
      <c r="L770" s="12">
        <v>10822.5</v>
      </c>
      <c r="M770" s="12">
        <v>10822.5</v>
      </c>
      <c r="N770" s="12">
        <v>10822.5</v>
      </c>
      <c r="O770" s="204" t="s">
        <v>1078</v>
      </c>
      <c r="P770" s="211" t="s">
        <v>1643</v>
      </c>
      <c r="Q770" s="34" t="s">
        <v>1645</v>
      </c>
      <c r="R770" s="34" t="s">
        <v>1644</v>
      </c>
      <c r="V770" s="49"/>
    </row>
    <row r="771" spans="1:22" ht="43.5" customHeight="1">
      <c r="A771" s="146">
        <v>203</v>
      </c>
      <c r="B771" s="234" t="s">
        <v>1040</v>
      </c>
      <c r="C771" s="235"/>
      <c r="D771" s="235"/>
      <c r="E771" s="235"/>
      <c r="H771" s="5" t="s">
        <v>1250</v>
      </c>
      <c r="I771" s="9">
        <v>1980</v>
      </c>
      <c r="J771" s="70"/>
      <c r="K771" s="9">
        <v>74.5</v>
      </c>
      <c r="L771" s="12">
        <v>5000</v>
      </c>
      <c r="M771" s="12">
        <v>5000</v>
      </c>
      <c r="N771" s="12">
        <v>5000</v>
      </c>
      <c r="O771" s="204" t="s">
        <v>1642</v>
      </c>
      <c r="P771" s="211" t="s">
        <v>524</v>
      </c>
      <c r="Q771" s="34" t="s">
        <v>1645</v>
      </c>
      <c r="R771" s="34" t="s">
        <v>1644</v>
      </c>
      <c r="V771" s="49"/>
    </row>
    <row r="772" spans="1:22" ht="43.5" customHeight="1">
      <c r="A772" s="146">
        <v>204</v>
      </c>
      <c r="B772" s="234" t="s">
        <v>1041</v>
      </c>
      <c r="C772" s="235"/>
      <c r="D772" s="235"/>
      <c r="E772" s="235"/>
      <c r="H772" s="5" t="s">
        <v>1250</v>
      </c>
      <c r="I772" s="9">
        <v>1980</v>
      </c>
      <c r="J772" s="70"/>
      <c r="K772" s="9">
        <v>74.5</v>
      </c>
      <c r="L772" s="12">
        <v>5000</v>
      </c>
      <c r="M772" s="12">
        <v>5000</v>
      </c>
      <c r="N772" s="12">
        <v>5000</v>
      </c>
      <c r="O772" s="204" t="s">
        <v>1642</v>
      </c>
      <c r="P772" s="211" t="s">
        <v>1643</v>
      </c>
      <c r="Q772" s="34" t="s">
        <v>1645</v>
      </c>
      <c r="R772" s="34" t="s">
        <v>1644</v>
      </c>
      <c r="V772" s="49"/>
    </row>
    <row r="773" spans="1:22" ht="43.5" customHeight="1">
      <c r="A773" s="146">
        <v>205</v>
      </c>
      <c r="B773" s="228" t="s">
        <v>1042</v>
      </c>
      <c r="C773" s="229"/>
      <c r="D773" s="229"/>
      <c r="E773" s="229"/>
      <c r="H773" s="5" t="s">
        <v>1250</v>
      </c>
      <c r="I773" s="9">
        <v>1980</v>
      </c>
      <c r="J773" s="70"/>
      <c r="K773" s="9">
        <v>40.2</v>
      </c>
      <c r="L773" s="12">
        <v>196869</v>
      </c>
      <c r="M773" s="12">
        <v>196869</v>
      </c>
      <c r="N773" s="12">
        <v>315182</v>
      </c>
      <c r="O773" s="204" t="s">
        <v>1642</v>
      </c>
      <c r="P773" s="211" t="s">
        <v>1643</v>
      </c>
      <c r="Q773" s="34" t="s">
        <v>1645</v>
      </c>
      <c r="R773" s="34" t="s">
        <v>1644</v>
      </c>
      <c r="V773" s="49" t="s">
        <v>1442</v>
      </c>
    </row>
    <row r="774" spans="1:22" ht="43.5" customHeight="1">
      <c r="A774" s="146">
        <v>206</v>
      </c>
      <c r="B774" s="228" t="s">
        <v>1043</v>
      </c>
      <c r="C774" s="229"/>
      <c r="D774" s="229"/>
      <c r="E774" s="229"/>
      <c r="H774" s="5" t="s">
        <v>1250</v>
      </c>
      <c r="I774" s="9">
        <v>1980</v>
      </c>
      <c r="J774" s="70"/>
      <c r="K774" s="9">
        <v>40.3</v>
      </c>
      <c r="L774" s="12">
        <v>8333.5</v>
      </c>
      <c r="M774" s="12">
        <v>8333.5</v>
      </c>
      <c r="N774" s="12">
        <v>122436</v>
      </c>
      <c r="O774" s="204" t="s">
        <v>1642</v>
      </c>
      <c r="P774" s="211" t="s">
        <v>1643</v>
      </c>
      <c r="Q774" s="34" t="s">
        <v>1645</v>
      </c>
      <c r="R774" s="34" t="s">
        <v>1644</v>
      </c>
      <c r="V774" s="49" t="s">
        <v>726</v>
      </c>
    </row>
    <row r="775" spans="1:22" ht="43.5" customHeight="1">
      <c r="A775" s="146">
        <v>207</v>
      </c>
      <c r="B775" s="228" t="s">
        <v>1044</v>
      </c>
      <c r="C775" s="229"/>
      <c r="D775" s="229"/>
      <c r="E775" s="229"/>
      <c r="H775" s="5" t="s">
        <v>1250</v>
      </c>
      <c r="I775" s="9">
        <v>1980</v>
      </c>
      <c r="J775" s="70"/>
      <c r="K775" s="9">
        <v>40.5</v>
      </c>
      <c r="L775" s="12">
        <v>199468</v>
      </c>
      <c r="M775" s="12">
        <v>199468</v>
      </c>
      <c r="N775" s="12">
        <v>199468</v>
      </c>
      <c r="O775" s="204" t="s">
        <v>1642</v>
      </c>
      <c r="P775" s="211" t="s">
        <v>1643</v>
      </c>
      <c r="Q775" s="34" t="s">
        <v>1645</v>
      </c>
      <c r="R775" s="34" t="s">
        <v>1644</v>
      </c>
      <c r="V775" s="49" t="s">
        <v>1458</v>
      </c>
    </row>
    <row r="776" spans="1:22" ht="43.5" customHeight="1">
      <c r="A776" s="146">
        <v>208</v>
      </c>
      <c r="B776" s="234" t="s">
        <v>1045</v>
      </c>
      <c r="C776" s="235"/>
      <c r="D776" s="235"/>
      <c r="E776" s="235"/>
      <c r="H776" s="5" t="s">
        <v>1250</v>
      </c>
      <c r="I776" s="9">
        <v>1980</v>
      </c>
      <c r="J776" s="70"/>
      <c r="K776" s="9">
        <v>30.5</v>
      </c>
      <c r="L776" s="12">
        <v>16667</v>
      </c>
      <c r="M776" s="12">
        <v>16667</v>
      </c>
      <c r="N776" s="12">
        <v>16667</v>
      </c>
      <c r="O776" s="204" t="s">
        <v>1642</v>
      </c>
      <c r="P776" s="211" t="s">
        <v>1643</v>
      </c>
      <c r="Q776" s="34" t="s">
        <v>1645</v>
      </c>
      <c r="R776" s="34" t="s">
        <v>1644</v>
      </c>
      <c r="V776" s="49"/>
    </row>
    <row r="777" spans="1:22" ht="43.5" customHeight="1">
      <c r="A777" s="146">
        <v>209</v>
      </c>
      <c r="B777" s="228" t="s">
        <v>1046</v>
      </c>
      <c r="C777" s="229"/>
      <c r="D777" s="229"/>
      <c r="E777" s="229"/>
      <c r="H777" s="5" t="s">
        <v>1250</v>
      </c>
      <c r="I777" s="9">
        <v>1980</v>
      </c>
      <c r="J777" s="70"/>
      <c r="K777" s="9">
        <v>38.4</v>
      </c>
      <c r="L777" s="12">
        <v>180602</v>
      </c>
      <c r="M777" s="12">
        <v>180602</v>
      </c>
      <c r="N777" s="12">
        <v>42836</v>
      </c>
      <c r="O777" s="204" t="s">
        <v>1642</v>
      </c>
      <c r="P777" s="211" t="s">
        <v>1643</v>
      </c>
      <c r="Q777" s="34" t="s">
        <v>1645</v>
      </c>
      <c r="R777" s="34" t="s">
        <v>1644</v>
      </c>
      <c r="V777" s="49"/>
    </row>
    <row r="778" spans="1:22" ht="43.5" customHeight="1">
      <c r="A778" s="146">
        <v>210</v>
      </c>
      <c r="B778" s="228" t="s">
        <v>1047</v>
      </c>
      <c r="C778" s="229"/>
      <c r="D778" s="229"/>
      <c r="E778" s="229"/>
      <c r="H778" s="5" t="s">
        <v>1250</v>
      </c>
      <c r="I778" s="9">
        <v>1980</v>
      </c>
      <c r="J778" s="70"/>
      <c r="K778" s="9">
        <v>40.1</v>
      </c>
      <c r="L778" s="12">
        <v>5000</v>
      </c>
      <c r="M778" s="12">
        <v>5000</v>
      </c>
      <c r="N778" s="12">
        <v>164359</v>
      </c>
      <c r="O778" s="204" t="s">
        <v>1642</v>
      </c>
      <c r="P778" s="211" t="s">
        <v>1643</v>
      </c>
      <c r="Q778" s="34" t="s">
        <v>1645</v>
      </c>
      <c r="R778" s="34" t="s">
        <v>1644</v>
      </c>
      <c r="V778" s="49"/>
    </row>
    <row r="779" spans="1:22" ht="43.5" customHeight="1">
      <c r="A779" s="146">
        <v>211</v>
      </c>
      <c r="B779" s="234" t="s">
        <v>1048</v>
      </c>
      <c r="C779" s="235"/>
      <c r="D779" s="235"/>
      <c r="E779" s="235"/>
      <c r="H779" s="5" t="s">
        <v>1250</v>
      </c>
      <c r="I779" s="9">
        <v>1980</v>
      </c>
      <c r="J779" s="70"/>
      <c r="K779" s="9">
        <v>30</v>
      </c>
      <c r="L779" s="12">
        <v>5000</v>
      </c>
      <c r="M779" s="12">
        <v>5000</v>
      </c>
      <c r="N779" s="12">
        <v>5000</v>
      </c>
      <c r="O779" s="204" t="s">
        <v>1642</v>
      </c>
      <c r="P779" s="211" t="s">
        <v>1643</v>
      </c>
      <c r="Q779" s="34" t="s">
        <v>1645</v>
      </c>
      <c r="R779" s="34" t="s">
        <v>1644</v>
      </c>
      <c r="V779" s="49"/>
    </row>
    <row r="780" spans="1:22" ht="43.5" customHeight="1">
      <c r="A780" s="146">
        <v>212</v>
      </c>
      <c r="B780" s="228" t="s">
        <v>1049</v>
      </c>
      <c r="C780" s="229"/>
      <c r="D780" s="229"/>
      <c r="E780" s="229"/>
      <c r="H780" s="5" t="s">
        <v>1250</v>
      </c>
      <c r="I780" s="9">
        <v>1980</v>
      </c>
      <c r="J780" s="70"/>
      <c r="K780" s="9">
        <v>41.1</v>
      </c>
      <c r="L780" s="12">
        <v>7758.5</v>
      </c>
      <c r="M780" s="12">
        <v>7758.5</v>
      </c>
      <c r="N780" s="12">
        <v>58617</v>
      </c>
      <c r="O780" s="204" t="s">
        <v>1642</v>
      </c>
      <c r="P780" s="211" t="s">
        <v>1643</v>
      </c>
      <c r="Q780" s="34" t="s">
        <v>1645</v>
      </c>
      <c r="R780" s="34" t="s">
        <v>1644</v>
      </c>
      <c r="V780" s="49" t="s">
        <v>730</v>
      </c>
    </row>
    <row r="781" spans="1:22" ht="43.5" customHeight="1">
      <c r="A781" s="146">
        <v>213</v>
      </c>
      <c r="B781" s="234" t="s">
        <v>1050</v>
      </c>
      <c r="C781" s="235"/>
      <c r="D781" s="235"/>
      <c r="E781" s="235"/>
      <c r="H781" s="5" t="s">
        <v>1250</v>
      </c>
      <c r="I781" s="9">
        <v>1980</v>
      </c>
      <c r="J781" s="70"/>
      <c r="K781" s="9">
        <v>40</v>
      </c>
      <c r="L781" s="12">
        <v>7758.5</v>
      </c>
      <c r="M781" s="12">
        <v>7758.5</v>
      </c>
      <c r="N781" s="12">
        <v>7758.5</v>
      </c>
      <c r="O781" s="204" t="s">
        <v>1642</v>
      </c>
      <c r="P781" s="211" t="s">
        <v>1643</v>
      </c>
      <c r="Q781" s="34" t="s">
        <v>1645</v>
      </c>
      <c r="R781" s="34" t="s">
        <v>1644</v>
      </c>
      <c r="V781" s="49"/>
    </row>
    <row r="782" spans="1:22" ht="43.5" customHeight="1">
      <c r="A782" s="146">
        <v>215</v>
      </c>
      <c r="B782" s="234" t="s">
        <v>1052</v>
      </c>
      <c r="C782" s="235"/>
      <c r="D782" s="235"/>
      <c r="E782" s="235"/>
      <c r="H782" s="5" t="s">
        <v>1250</v>
      </c>
      <c r="I782" s="9">
        <v>1980</v>
      </c>
      <c r="J782" s="70"/>
      <c r="K782" s="9">
        <v>54</v>
      </c>
      <c r="L782" s="12">
        <v>7272.5</v>
      </c>
      <c r="M782" s="12">
        <v>7272.5</v>
      </c>
      <c r="N782" s="12">
        <v>85510</v>
      </c>
      <c r="O782" s="204" t="s">
        <v>1642</v>
      </c>
      <c r="P782" s="211" t="s">
        <v>1643</v>
      </c>
      <c r="Q782" s="34" t="s">
        <v>1645</v>
      </c>
      <c r="R782" s="34" t="s">
        <v>1644</v>
      </c>
      <c r="V782" s="49" t="s">
        <v>1051</v>
      </c>
    </row>
    <row r="783" spans="1:22" ht="43.5" customHeight="1">
      <c r="A783" s="146">
        <v>216</v>
      </c>
      <c r="B783" s="234" t="s">
        <v>1053</v>
      </c>
      <c r="C783" s="235"/>
      <c r="D783" s="235"/>
      <c r="E783" s="235"/>
      <c r="H783" s="5" t="s">
        <v>1250</v>
      </c>
      <c r="I783" s="9">
        <v>1980</v>
      </c>
      <c r="J783" s="70"/>
      <c r="K783" s="9">
        <v>54</v>
      </c>
      <c r="L783" s="12">
        <v>7272.5</v>
      </c>
      <c r="M783" s="12">
        <v>7272.5</v>
      </c>
      <c r="N783" s="12">
        <v>7275.5</v>
      </c>
      <c r="O783" s="204" t="s">
        <v>1642</v>
      </c>
      <c r="P783" s="211" t="s">
        <v>1643</v>
      </c>
      <c r="Q783" s="34" t="s">
        <v>1645</v>
      </c>
      <c r="R783" s="34" t="s">
        <v>1644</v>
      </c>
      <c r="V783" s="49" t="s">
        <v>1051</v>
      </c>
    </row>
    <row r="784" spans="1:22" ht="43.5" customHeight="1">
      <c r="A784" s="146">
        <v>217</v>
      </c>
      <c r="B784" s="234" t="s">
        <v>1054</v>
      </c>
      <c r="C784" s="235"/>
      <c r="D784" s="235"/>
      <c r="E784" s="235"/>
      <c r="H784" s="5" t="s">
        <v>1250</v>
      </c>
      <c r="I784" s="9">
        <v>1980</v>
      </c>
      <c r="J784" s="70"/>
      <c r="K784" s="9">
        <v>30</v>
      </c>
      <c r="L784" s="12">
        <v>12000</v>
      </c>
      <c r="M784" s="12">
        <v>12000</v>
      </c>
      <c r="N784" s="12">
        <v>62401</v>
      </c>
      <c r="O784" s="204" t="s">
        <v>1642</v>
      </c>
      <c r="P784" s="211" t="s">
        <v>1643</v>
      </c>
      <c r="Q784" s="34" t="s">
        <v>1645</v>
      </c>
      <c r="R784" s="34" t="s">
        <v>1644</v>
      </c>
      <c r="V784" s="49" t="s">
        <v>1051</v>
      </c>
    </row>
    <row r="785" spans="1:22" ht="43.5" customHeight="1">
      <c r="A785" s="146">
        <v>218</v>
      </c>
      <c r="B785" s="234" t="s">
        <v>1055</v>
      </c>
      <c r="C785" s="235"/>
      <c r="D785" s="235"/>
      <c r="E785" s="235"/>
      <c r="H785" s="5" t="s">
        <v>1250</v>
      </c>
      <c r="I785" s="9">
        <v>1980</v>
      </c>
      <c r="J785" s="70"/>
      <c r="K785" s="9">
        <v>30</v>
      </c>
      <c r="L785" s="12">
        <v>12000</v>
      </c>
      <c r="M785" s="12">
        <v>12000</v>
      </c>
      <c r="N785" s="12">
        <v>12000</v>
      </c>
      <c r="O785" s="204" t="s">
        <v>1642</v>
      </c>
      <c r="P785" s="211" t="s">
        <v>1643</v>
      </c>
      <c r="Q785" s="34" t="s">
        <v>1645</v>
      </c>
      <c r="R785" s="34" t="s">
        <v>1644</v>
      </c>
      <c r="V785" s="49" t="s">
        <v>1051</v>
      </c>
    </row>
    <row r="786" spans="1:22" ht="43.5" customHeight="1">
      <c r="A786" s="146">
        <v>219</v>
      </c>
      <c r="B786" s="234" t="s">
        <v>1056</v>
      </c>
      <c r="C786" s="235"/>
      <c r="D786" s="235"/>
      <c r="E786" s="235"/>
      <c r="H786" s="5" t="s">
        <v>1250</v>
      </c>
      <c r="I786" s="9">
        <v>1980</v>
      </c>
      <c r="J786" s="70"/>
      <c r="K786" s="9">
        <v>30</v>
      </c>
      <c r="L786" s="12">
        <v>21645</v>
      </c>
      <c r="M786" s="12">
        <v>21645</v>
      </c>
      <c r="N786" s="12">
        <v>21645</v>
      </c>
      <c r="O786" s="204" t="s">
        <v>1642</v>
      </c>
      <c r="P786" s="211" t="s">
        <v>1643</v>
      </c>
      <c r="Q786" s="34" t="s">
        <v>1645</v>
      </c>
      <c r="R786" s="34" t="s">
        <v>1644</v>
      </c>
      <c r="V786" s="49" t="s">
        <v>1051</v>
      </c>
    </row>
    <row r="787" spans="1:22" ht="43.5" customHeight="1">
      <c r="A787" s="146">
        <v>220</v>
      </c>
      <c r="B787" s="234" t="s">
        <v>1057</v>
      </c>
      <c r="C787" s="235"/>
      <c r="D787" s="235"/>
      <c r="E787" s="235"/>
      <c r="H787" s="5" t="s">
        <v>1250</v>
      </c>
      <c r="I787" s="9">
        <v>1980</v>
      </c>
      <c r="J787" s="70"/>
      <c r="K787" s="9">
        <v>30</v>
      </c>
      <c r="L787" s="12">
        <v>21645</v>
      </c>
      <c r="M787" s="12">
        <v>21645</v>
      </c>
      <c r="N787" s="12">
        <v>21645</v>
      </c>
      <c r="O787" s="204" t="s">
        <v>1642</v>
      </c>
      <c r="P787" s="211" t="s">
        <v>1643</v>
      </c>
      <c r="Q787" s="34" t="s">
        <v>1645</v>
      </c>
      <c r="R787" s="34" t="s">
        <v>1644</v>
      </c>
      <c r="V787" s="49" t="s">
        <v>1051</v>
      </c>
    </row>
    <row r="788" spans="1:22" ht="45" customHeight="1">
      <c r="A788" s="146">
        <v>74</v>
      </c>
      <c r="B788" s="234" t="s">
        <v>1931</v>
      </c>
      <c r="C788" s="235"/>
      <c r="D788" s="235"/>
      <c r="E788" s="235"/>
      <c r="H788" s="5" t="s">
        <v>1250</v>
      </c>
      <c r="I788" s="9">
        <v>1969</v>
      </c>
      <c r="J788" s="70"/>
      <c r="K788" s="9">
        <v>25</v>
      </c>
      <c r="L788" s="12">
        <v>17000</v>
      </c>
      <c r="M788" s="12">
        <v>17000</v>
      </c>
      <c r="N788" s="12">
        <v>17000</v>
      </c>
      <c r="O788" s="204" t="s">
        <v>1078</v>
      </c>
      <c r="P788" s="211" t="s">
        <v>1643</v>
      </c>
      <c r="Q788" s="34" t="s">
        <v>1645</v>
      </c>
      <c r="R788" s="34" t="s">
        <v>1644</v>
      </c>
      <c r="V788" s="49"/>
    </row>
    <row r="789" spans="1:22" ht="45" customHeight="1">
      <c r="A789" s="146">
        <v>75</v>
      </c>
      <c r="B789" s="234" t="s">
        <v>1932</v>
      </c>
      <c r="C789" s="235"/>
      <c r="D789" s="235"/>
      <c r="E789" s="235"/>
      <c r="H789" s="5" t="s">
        <v>1250</v>
      </c>
      <c r="I789" s="9">
        <v>1969</v>
      </c>
      <c r="J789" s="70"/>
      <c r="K789" s="9">
        <v>25</v>
      </c>
      <c r="L789" s="12">
        <v>16000</v>
      </c>
      <c r="M789" s="12">
        <v>16000</v>
      </c>
      <c r="N789" s="12">
        <v>16000</v>
      </c>
      <c r="O789" s="204" t="s">
        <v>1078</v>
      </c>
      <c r="P789" s="211" t="s">
        <v>524</v>
      </c>
      <c r="Q789" s="34" t="s">
        <v>1645</v>
      </c>
      <c r="R789" s="34" t="s">
        <v>1644</v>
      </c>
      <c r="V789" s="49"/>
    </row>
    <row r="790" spans="1:22" ht="45" customHeight="1">
      <c r="A790" s="146">
        <v>221</v>
      </c>
      <c r="B790" s="234" t="s">
        <v>1058</v>
      </c>
      <c r="C790" s="235"/>
      <c r="D790" s="235"/>
      <c r="E790" s="235"/>
      <c r="H790" s="5" t="s">
        <v>1250</v>
      </c>
      <c r="I790" s="9">
        <v>1969</v>
      </c>
      <c r="J790" s="70"/>
      <c r="K790" s="9">
        <v>25</v>
      </c>
      <c r="L790" s="12">
        <v>15385</v>
      </c>
      <c r="M790" s="12">
        <v>15385</v>
      </c>
      <c r="N790" s="12">
        <v>15385</v>
      </c>
      <c r="O790" s="204" t="s">
        <v>1642</v>
      </c>
      <c r="P790" s="211" t="s">
        <v>524</v>
      </c>
      <c r="Q790" s="34" t="s">
        <v>1645</v>
      </c>
      <c r="R790" s="34" t="s">
        <v>1644</v>
      </c>
      <c r="V790" s="49"/>
    </row>
    <row r="791" spans="1:22" ht="45" customHeight="1">
      <c r="A791" s="146">
        <v>222</v>
      </c>
      <c r="B791" s="228" t="s">
        <v>1059</v>
      </c>
      <c r="C791" s="229"/>
      <c r="D791" s="229"/>
      <c r="E791" s="229"/>
      <c r="H791" s="5" t="s">
        <v>1250</v>
      </c>
      <c r="I791" s="9">
        <v>1969</v>
      </c>
      <c r="J791" s="70"/>
      <c r="K791" s="9">
        <v>50.4</v>
      </c>
      <c r="L791" s="12">
        <v>329916</v>
      </c>
      <c r="M791" s="12">
        <v>329916</v>
      </c>
      <c r="N791" s="12">
        <v>458797.25</v>
      </c>
      <c r="O791" s="204" t="s">
        <v>1642</v>
      </c>
      <c r="P791" s="211" t="s">
        <v>1643</v>
      </c>
      <c r="Q791" s="34" t="s">
        <v>1645</v>
      </c>
      <c r="R791" s="34" t="s">
        <v>1644</v>
      </c>
      <c r="V791" s="49" t="s">
        <v>1505</v>
      </c>
    </row>
    <row r="792" spans="1:22" ht="45" customHeight="1">
      <c r="A792" s="146">
        <v>223</v>
      </c>
      <c r="B792" s="234" t="s">
        <v>1060</v>
      </c>
      <c r="C792" s="235"/>
      <c r="D792" s="235"/>
      <c r="E792" s="235"/>
      <c r="H792" s="5" t="s">
        <v>1250</v>
      </c>
      <c r="I792" s="9">
        <v>1969</v>
      </c>
      <c r="J792" s="70"/>
      <c r="K792" s="9">
        <v>30.3</v>
      </c>
      <c r="L792" s="12">
        <v>5600</v>
      </c>
      <c r="M792" s="12">
        <v>5600</v>
      </c>
      <c r="N792" s="12">
        <v>5600</v>
      </c>
      <c r="O792" s="204" t="s">
        <v>1642</v>
      </c>
      <c r="P792" s="211" t="s">
        <v>1643</v>
      </c>
      <c r="Q792" s="34" t="s">
        <v>1645</v>
      </c>
      <c r="R792" s="34" t="s">
        <v>1644</v>
      </c>
      <c r="V792" s="49"/>
    </row>
    <row r="793" spans="1:22" ht="45" customHeight="1">
      <c r="A793" s="146">
        <v>224</v>
      </c>
      <c r="B793" s="234" t="s">
        <v>1061</v>
      </c>
      <c r="C793" s="235"/>
      <c r="D793" s="235"/>
      <c r="E793" s="235"/>
      <c r="H793" s="5" t="s">
        <v>1250</v>
      </c>
      <c r="I793" s="9">
        <v>1969</v>
      </c>
      <c r="J793" s="70"/>
      <c r="K793" s="9">
        <v>30.3</v>
      </c>
      <c r="L793" s="12">
        <v>5600</v>
      </c>
      <c r="M793" s="12">
        <v>5600</v>
      </c>
      <c r="N793" s="12">
        <v>5600</v>
      </c>
      <c r="O793" s="204" t="s">
        <v>1642</v>
      </c>
      <c r="P793" s="211" t="s">
        <v>1643</v>
      </c>
      <c r="Q793" s="34" t="s">
        <v>1645</v>
      </c>
      <c r="R793" s="34" t="s">
        <v>1644</v>
      </c>
      <c r="V793" s="49"/>
    </row>
    <row r="794" spans="1:22" ht="45" customHeight="1">
      <c r="A794" s="146">
        <v>225</v>
      </c>
      <c r="B794" s="234" t="s">
        <v>1062</v>
      </c>
      <c r="C794" s="235"/>
      <c r="D794" s="235"/>
      <c r="E794" s="235"/>
      <c r="H794" s="5" t="s">
        <v>1250</v>
      </c>
      <c r="I794" s="9">
        <v>1969</v>
      </c>
      <c r="J794" s="70"/>
      <c r="K794" s="9">
        <v>30.3</v>
      </c>
      <c r="L794" s="12">
        <v>5600</v>
      </c>
      <c r="M794" s="12">
        <v>5600</v>
      </c>
      <c r="N794" s="12">
        <v>5600</v>
      </c>
      <c r="O794" s="204" t="s">
        <v>1642</v>
      </c>
      <c r="P794" s="211" t="s">
        <v>1643</v>
      </c>
      <c r="Q794" s="34" t="s">
        <v>1645</v>
      </c>
      <c r="R794" s="34" t="s">
        <v>1644</v>
      </c>
      <c r="V794" s="49"/>
    </row>
    <row r="795" spans="1:22" ht="45" customHeight="1">
      <c r="A795" s="146">
        <v>226</v>
      </c>
      <c r="B795" s="228" t="s">
        <v>1063</v>
      </c>
      <c r="C795" s="229"/>
      <c r="D795" s="229"/>
      <c r="E795" s="229"/>
      <c r="H795" s="5" t="s">
        <v>1250</v>
      </c>
      <c r="I795" s="9">
        <v>1969</v>
      </c>
      <c r="J795" s="70"/>
      <c r="K795" s="9">
        <v>40</v>
      </c>
      <c r="L795" s="12">
        <v>5833.37</v>
      </c>
      <c r="M795" s="12">
        <v>5833.37</v>
      </c>
      <c r="N795" s="12">
        <v>5833.4</v>
      </c>
      <c r="O795" s="204" t="s">
        <v>1642</v>
      </c>
      <c r="P795" s="211" t="s">
        <v>1643</v>
      </c>
      <c r="Q795" s="34" t="s">
        <v>881</v>
      </c>
      <c r="R795" s="34" t="s">
        <v>1644</v>
      </c>
      <c r="V795" s="49"/>
    </row>
    <row r="796" spans="1:22" ht="45" customHeight="1">
      <c r="A796" s="146">
        <v>227</v>
      </c>
      <c r="B796" s="228" t="s">
        <v>1064</v>
      </c>
      <c r="C796" s="229"/>
      <c r="D796" s="229"/>
      <c r="E796" s="229"/>
      <c r="H796" s="5" t="s">
        <v>1250</v>
      </c>
      <c r="I796" s="9">
        <v>1969</v>
      </c>
      <c r="J796" s="70"/>
      <c r="K796" s="9">
        <v>40</v>
      </c>
      <c r="L796" s="12">
        <v>5833.37</v>
      </c>
      <c r="M796" s="12">
        <v>5833.37</v>
      </c>
      <c r="N796" s="12">
        <v>5833.4</v>
      </c>
      <c r="O796" s="204" t="s">
        <v>1642</v>
      </c>
      <c r="P796" s="211" t="s">
        <v>1643</v>
      </c>
      <c r="Q796" s="34" t="s">
        <v>881</v>
      </c>
      <c r="R796" s="34" t="s">
        <v>1644</v>
      </c>
      <c r="V796" s="49"/>
    </row>
    <row r="797" spans="1:22" ht="45" customHeight="1">
      <c r="A797" s="146">
        <v>228</v>
      </c>
      <c r="B797" s="228" t="s">
        <v>1065</v>
      </c>
      <c r="C797" s="229"/>
      <c r="D797" s="229"/>
      <c r="E797" s="229"/>
      <c r="H797" s="5" t="s">
        <v>1250</v>
      </c>
      <c r="I797" s="9">
        <v>1969</v>
      </c>
      <c r="J797" s="70"/>
      <c r="K797" s="9">
        <v>40</v>
      </c>
      <c r="L797" s="12">
        <v>5833.37</v>
      </c>
      <c r="M797" s="12">
        <v>5833.37</v>
      </c>
      <c r="N797" s="12">
        <v>5833.4</v>
      </c>
      <c r="O797" s="204" t="s">
        <v>1642</v>
      </c>
      <c r="P797" s="211" t="s">
        <v>1643</v>
      </c>
      <c r="Q797" s="34" t="s">
        <v>881</v>
      </c>
      <c r="R797" s="34" t="s">
        <v>1644</v>
      </c>
      <c r="V797" s="49"/>
    </row>
    <row r="798" spans="1:22" ht="45" customHeight="1">
      <c r="A798" s="146">
        <v>229</v>
      </c>
      <c r="B798" s="228" t="s">
        <v>1066</v>
      </c>
      <c r="C798" s="229"/>
      <c r="D798" s="229"/>
      <c r="E798" s="229"/>
      <c r="H798" s="5" t="s">
        <v>1250</v>
      </c>
      <c r="I798" s="9">
        <v>1969</v>
      </c>
      <c r="J798" s="70"/>
      <c r="K798" s="9">
        <v>40</v>
      </c>
      <c r="L798" s="12">
        <v>5833.37</v>
      </c>
      <c r="M798" s="12">
        <v>5833.37</v>
      </c>
      <c r="N798" s="12">
        <v>5833.4</v>
      </c>
      <c r="O798" s="204" t="s">
        <v>1642</v>
      </c>
      <c r="P798" s="211" t="s">
        <v>1643</v>
      </c>
      <c r="Q798" s="34" t="s">
        <v>881</v>
      </c>
      <c r="R798" s="34" t="s">
        <v>1644</v>
      </c>
      <c r="V798" s="49"/>
    </row>
    <row r="799" spans="1:22" ht="45" customHeight="1">
      <c r="A799" s="146">
        <v>230</v>
      </c>
      <c r="B799" s="228" t="s">
        <v>1067</v>
      </c>
      <c r="C799" s="229"/>
      <c r="D799" s="229"/>
      <c r="E799" s="229"/>
      <c r="H799" s="5" t="s">
        <v>1250</v>
      </c>
      <c r="I799" s="9">
        <v>1969</v>
      </c>
      <c r="J799" s="70"/>
      <c r="K799" s="9">
        <v>40</v>
      </c>
      <c r="L799" s="12">
        <v>5833.37</v>
      </c>
      <c r="M799" s="12">
        <v>5833.37</v>
      </c>
      <c r="N799" s="12">
        <v>5833.4</v>
      </c>
      <c r="O799" s="204" t="s">
        <v>1642</v>
      </c>
      <c r="P799" s="211" t="s">
        <v>1643</v>
      </c>
      <c r="Q799" s="34" t="s">
        <v>881</v>
      </c>
      <c r="R799" s="34" t="s">
        <v>1644</v>
      </c>
      <c r="V799" s="49"/>
    </row>
    <row r="800" spans="1:22" ht="45" customHeight="1">
      <c r="A800" s="146">
        <v>231</v>
      </c>
      <c r="B800" s="228" t="s">
        <v>1068</v>
      </c>
      <c r="C800" s="229"/>
      <c r="D800" s="229"/>
      <c r="E800" s="229"/>
      <c r="H800" s="5" t="s">
        <v>1250</v>
      </c>
      <c r="I800" s="9">
        <v>1969</v>
      </c>
      <c r="J800" s="70"/>
      <c r="K800" s="9">
        <v>40</v>
      </c>
      <c r="L800" s="12">
        <v>5833.37</v>
      </c>
      <c r="M800" s="12">
        <v>5833.37</v>
      </c>
      <c r="N800" s="12">
        <v>5833.4</v>
      </c>
      <c r="O800" s="204" t="s">
        <v>1642</v>
      </c>
      <c r="P800" s="211" t="s">
        <v>1643</v>
      </c>
      <c r="Q800" s="34" t="s">
        <v>881</v>
      </c>
      <c r="R800" s="34" t="s">
        <v>1644</v>
      </c>
      <c r="V800" s="49"/>
    </row>
    <row r="801" spans="1:22" ht="45" customHeight="1">
      <c r="A801" s="146">
        <v>232</v>
      </c>
      <c r="B801" s="228" t="s">
        <v>1092</v>
      </c>
      <c r="C801" s="229"/>
      <c r="D801" s="229"/>
      <c r="E801" s="229"/>
      <c r="H801" s="5" t="s">
        <v>1250</v>
      </c>
      <c r="I801" s="9">
        <v>1969</v>
      </c>
      <c r="J801" s="70"/>
      <c r="K801" s="9">
        <v>40</v>
      </c>
      <c r="L801" s="12">
        <v>5833.37</v>
      </c>
      <c r="M801" s="12">
        <v>5833.37</v>
      </c>
      <c r="N801" s="12">
        <v>5833.4</v>
      </c>
      <c r="O801" s="204" t="s">
        <v>1642</v>
      </c>
      <c r="P801" s="211" t="s">
        <v>1643</v>
      </c>
      <c r="Q801" s="34" t="s">
        <v>881</v>
      </c>
      <c r="R801" s="34" t="s">
        <v>1644</v>
      </c>
      <c r="V801" s="49"/>
    </row>
    <row r="802" spans="1:22" ht="45" customHeight="1">
      <c r="A802" s="146">
        <v>233</v>
      </c>
      <c r="B802" s="228" t="s">
        <v>1093</v>
      </c>
      <c r="C802" s="229"/>
      <c r="D802" s="229"/>
      <c r="E802" s="229"/>
      <c r="H802" s="5" t="s">
        <v>1250</v>
      </c>
      <c r="I802" s="9">
        <v>1969</v>
      </c>
      <c r="J802" s="70"/>
      <c r="K802" s="9">
        <v>40</v>
      </c>
      <c r="L802" s="12">
        <v>5833.37</v>
      </c>
      <c r="M802" s="12">
        <v>5833.37</v>
      </c>
      <c r="N802" s="12">
        <v>5833.4</v>
      </c>
      <c r="O802" s="204" t="s">
        <v>1642</v>
      </c>
      <c r="P802" s="211" t="s">
        <v>1643</v>
      </c>
      <c r="Q802" s="34" t="s">
        <v>881</v>
      </c>
      <c r="R802" s="34" t="s">
        <v>1644</v>
      </c>
      <c r="V802" s="49"/>
    </row>
    <row r="803" spans="1:22" ht="45" customHeight="1">
      <c r="A803" s="146">
        <v>234</v>
      </c>
      <c r="B803" s="228" t="s">
        <v>1349</v>
      </c>
      <c r="C803" s="229"/>
      <c r="D803" s="229"/>
      <c r="E803" s="229"/>
      <c r="H803" s="5" t="s">
        <v>1250</v>
      </c>
      <c r="I803" s="9">
        <v>1969</v>
      </c>
      <c r="J803" s="70"/>
      <c r="K803" s="9">
        <v>68.8</v>
      </c>
      <c r="L803" s="12">
        <v>84520</v>
      </c>
      <c r="M803" s="12">
        <v>84520</v>
      </c>
      <c r="N803" s="12">
        <v>84520</v>
      </c>
      <c r="O803" s="204" t="s">
        <v>1642</v>
      </c>
      <c r="P803" s="211" t="s">
        <v>1643</v>
      </c>
      <c r="Q803" s="34" t="s">
        <v>1645</v>
      </c>
      <c r="R803" s="34" t="s">
        <v>1644</v>
      </c>
      <c r="V803" s="49" t="s">
        <v>598</v>
      </c>
    </row>
    <row r="804" spans="1:22" ht="45" customHeight="1">
      <c r="A804" s="146">
        <v>235</v>
      </c>
      <c r="B804" s="228" t="s">
        <v>1094</v>
      </c>
      <c r="C804" s="229"/>
      <c r="D804" s="229"/>
      <c r="E804" s="229"/>
      <c r="H804" s="5" t="s">
        <v>1250</v>
      </c>
      <c r="I804" s="9">
        <v>1969</v>
      </c>
      <c r="J804" s="70"/>
      <c r="K804" s="9">
        <v>40.6</v>
      </c>
      <c r="L804" s="12">
        <v>74234</v>
      </c>
      <c r="M804" s="12">
        <v>74234</v>
      </c>
      <c r="N804" s="12">
        <v>74234</v>
      </c>
      <c r="O804" s="204" t="s">
        <v>1642</v>
      </c>
      <c r="P804" s="211" t="s">
        <v>1643</v>
      </c>
      <c r="Q804" s="34" t="s">
        <v>1645</v>
      </c>
      <c r="R804" s="34" t="s">
        <v>1644</v>
      </c>
      <c r="V804" s="49" t="s">
        <v>604</v>
      </c>
    </row>
    <row r="805" spans="1:22" ht="45" customHeight="1">
      <c r="A805" s="146">
        <v>236</v>
      </c>
      <c r="B805" s="228" t="s">
        <v>1095</v>
      </c>
      <c r="C805" s="229"/>
      <c r="D805" s="229"/>
      <c r="E805" s="229"/>
      <c r="H805" s="5" t="s">
        <v>1250</v>
      </c>
      <c r="I805" s="9">
        <v>1969</v>
      </c>
      <c r="J805" s="70"/>
      <c r="K805" s="9">
        <v>40.8</v>
      </c>
      <c r="L805" s="12">
        <v>195883</v>
      </c>
      <c r="M805" s="12">
        <v>195883</v>
      </c>
      <c r="N805" s="12">
        <v>195883</v>
      </c>
      <c r="O805" s="204" t="s">
        <v>1642</v>
      </c>
      <c r="P805" s="211" t="s">
        <v>1643</v>
      </c>
      <c r="Q805" s="34" t="s">
        <v>1645</v>
      </c>
      <c r="R805" s="34" t="s">
        <v>1644</v>
      </c>
      <c r="V805" s="49" t="s">
        <v>704</v>
      </c>
    </row>
    <row r="806" spans="1:22" ht="45" customHeight="1">
      <c r="A806" s="146">
        <v>237</v>
      </c>
      <c r="B806" s="234" t="s">
        <v>1096</v>
      </c>
      <c r="C806" s="235"/>
      <c r="D806" s="235"/>
      <c r="E806" s="235"/>
      <c r="H806" s="5" t="s">
        <v>1250</v>
      </c>
      <c r="I806" s="9">
        <v>1969</v>
      </c>
      <c r="J806" s="70"/>
      <c r="K806" s="9">
        <v>42</v>
      </c>
      <c r="L806" s="12">
        <v>13846</v>
      </c>
      <c r="M806" s="12">
        <v>13846</v>
      </c>
      <c r="N806" s="12">
        <v>13846</v>
      </c>
      <c r="O806" s="204" t="s">
        <v>1642</v>
      </c>
      <c r="P806" s="211" t="s">
        <v>1643</v>
      </c>
      <c r="Q806" s="34" t="s">
        <v>1645</v>
      </c>
      <c r="R806" s="34" t="s">
        <v>1644</v>
      </c>
      <c r="V806" s="49"/>
    </row>
    <row r="807" spans="1:22" ht="45" customHeight="1">
      <c r="A807" s="146">
        <v>238</v>
      </c>
      <c r="B807" s="228" t="s">
        <v>1097</v>
      </c>
      <c r="C807" s="229"/>
      <c r="D807" s="229"/>
      <c r="E807" s="229"/>
      <c r="H807" s="5" t="s">
        <v>1250</v>
      </c>
      <c r="I807" s="9">
        <v>1969</v>
      </c>
      <c r="J807" s="70"/>
      <c r="K807" s="9">
        <v>41</v>
      </c>
      <c r="L807" s="12">
        <v>13846</v>
      </c>
      <c r="M807" s="12">
        <v>13846</v>
      </c>
      <c r="N807" s="12">
        <v>43712</v>
      </c>
      <c r="O807" s="204" t="s">
        <v>1642</v>
      </c>
      <c r="P807" s="211" t="s">
        <v>1643</v>
      </c>
      <c r="Q807" s="34" t="s">
        <v>1645</v>
      </c>
      <c r="R807" s="34" t="s">
        <v>1644</v>
      </c>
      <c r="V807" s="49"/>
    </row>
    <row r="808" spans="1:22" ht="36" customHeight="1">
      <c r="A808" s="146">
        <v>239</v>
      </c>
      <c r="B808" s="234" t="s">
        <v>1261</v>
      </c>
      <c r="C808" s="235"/>
      <c r="D808" s="235"/>
      <c r="E808" s="235"/>
      <c r="H808" s="5" t="s">
        <v>1250</v>
      </c>
      <c r="I808" s="9">
        <v>1948</v>
      </c>
      <c r="J808" s="70"/>
      <c r="K808" s="9">
        <v>42</v>
      </c>
      <c r="L808" s="12">
        <v>39506</v>
      </c>
      <c r="M808" s="12">
        <v>39506</v>
      </c>
      <c r="N808" s="12">
        <v>39506</v>
      </c>
      <c r="O808" s="204" t="s">
        <v>1642</v>
      </c>
      <c r="P808" s="211" t="s">
        <v>1643</v>
      </c>
      <c r="Q808" s="34" t="s">
        <v>1645</v>
      </c>
      <c r="R808" s="34" t="s">
        <v>1644</v>
      </c>
      <c r="V808" s="49"/>
    </row>
    <row r="809" spans="1:22" ht="36" customHeight="1">
      <c r="A809" s="146">
        <v>240</v>
      </c>
      <c r="B809" s="234" t="s">
        <v>1098</v>
      </c>
      <c r="C809" s="235"/>
      <c r="D809" s="235"/>
      <c r="E809" s="235"/>
      <c r="H809" s="5" t="s">
        <v>1250</v>
      </c>
      <c r="I809" s="9">
        <v>1948</v>
      </c>
      <c r="J809" s="70"/>
      <c r="K809" s="9">
        <v>40</v>
      </c>
      <c r="L809" s="12">
        <v>16800</v>
      </c>
      <c r="M809" s="12">
        <v>16800</v>
      </c>
      <c r="N809" s="12">
        <v>16800</v>
      </c>
      <c r="O809" s="204" t="s">
        <v>1642</v>
      </c>
      <c r="P809" s="211" t="s">
        <v>1643</v>
      </c>
      <c r="Q809" s="34" t="s">
        <v>1645</v>
      </c>
      <c r="R809" s="34" t="s">
        <v>1644</v>
      </c>
      <c r="V809" s="49"/>
    </row>
    <row r="810" spans="1:22" ht="37.5" customHeight="1">
      <c r="A810" s="146">
        <v>241</v>
      </c>
      <c r="B810" s="228" t="s">
        <v>1933</v>
      </c>
      <c r="C810" s="229"/>
      <c r="D810" s="229"/>
      <c r="E810" s="229"/>
      <c r="H810" s="5" t="s">
        <v>1250</v>
      </c>
      <c r="I810" s="9">
        <v>1958</v>
      </c>
      <c r="J810" s="70"/>
      <c r="K810" s="9">
        <v>23.8</v>
      </c>
      <c r="L810" s="12">
        <v>77419</v>
      </c>
      <c r="M810" s="12">
        <v>77419</v>
      </c>
      <c r="N810" s="12">
        <v>77419</v>
      </c>
      <c r="O810" s="204" t="s">
        <v>1078</v>
      </c>
      <c r="P810" s="211" t="s">
        <v>1643</v>
      </c>
      <c r="Q810" s="34" t="s">
        <v>1645</v>
      </c>
      <c r="R810" s="34" t="s">
        <v>1644</v>
      </c>
      <c r="V810" s="49" t="s">
        <v>1474</v>
      </c>
    </row>
    <row r="811" spans="1:22" ht="48" customHeight="1">
      <c r="A811" s="146">
        <v>78</v>
      </c>
      <c r="B811" s="234" t="s">
        <v>1934</v>
      </c>
      <c r="C811" s="235"/>
      <c r="D811" s="235"/>
      <c r="E811" s="235"/>
      <c r="H811" s="5" t="s">
        <v>1250</v>
      </c>
      <c r="I811" s="9">
        <v>1948</v>
      </c>
      <c r="J811" s="70"/>
      <c r="K811" s="9">
        <v>33.07</v>
      </c>
      <c r="L811" s="12">
        <v>88000</v>
      </c>
      <c r="M811" s="12">
        <v>88000</v>
      </c>
      <c r="N811" s="12">
        <v>88000</v>
      </c>
      <c r="O811" s="204" t="s">
        <v>1078</v>
      </c>
      <c r="P811" s="211" t="s">
        <v>524</v>
      </c>
      <c r="Q811" s="34" t="s">
        <v>1645</v>
      </c>
      <c r="R811" s="34" t="s">
        <v>1644</v>
      </c>
      <c r="V811" s="49"/>
    </row>
    <row r="812" spans="1:22" ht="37.5" customHeight="1">
      <c r="A812" s="146">
        <v>242</v>
      </c>
      <c r="B812" s="236" t="s">
        <v>1099</v>
      </c>
      <c r="C812" s="237"/>
      <c r="D812" s="237"/>
      <c r="E812" s="237"/>
      <c r="H812" s="5" t="s">
        <v>1250</v>
      </c>
      <c r="I812" s="9">
        <v>1958</v>
      </c>
      <c r="J812" s="70"/>
      <c r="K812" s="9">
        <v>12</v>
      </c>
      <c r="L812" s="12">
        <v>166637.1</v>
      </c>
      <c r="M812" s="12">
        <v>166637.1</v>
      </c>
      <c r="N812" s="12">
        <v>166637.1</v>
      </c>
      <c r="O812" s="204" t="s">
        <v>889</v>
      </c>
      <c r="P812" s="211" t="s">
        <v>524</v>
      </c>
      <c r="Q812" s="34" t="s">
        <v>1645</v>
      </c>
      <c r="R812" s="34" t="s">
        <v>890</v>
      </c>
      <c r="V812" s="49"/>
    </row>
    <row r="813" spans="1:22" ht="37.5" customHeight="1">
      <c r="A813" s="146">
        <v>243</v>
      </c>
      <c r="B813" s="236" t="s">
        <v>1100</v>
      </c>
      <c r="C813" s="237"/>
      <c r="D813" s="237"/>
      <c r="E813" s="237"/>
      <c r="H813" s="5" t="s">
        <v>1250</v>
      </c>
      <c r="I813" s="9">
        <v>1958</v>
      </c>
      <c r="J813" s="70"/>
      <c r="K813" s="9">
        <v>25</v>
      </c>
      <c r="L813" s="12">
        <v>23070</v>
      </c>
      <c r="M813" s="12">
        <v>23070</v>
      </c>
      <c r="N813" s="12">
        <v>23070</v>
      </c>
      <c r="O813" s="204" t="s">
        <v>889</v>
      </c>
      <c r="P813" s="211" t="s">
        <v>1643</v>
      </c>
      <c r="Q813" s="34" t="s">
        <v>1645</v>
      </c>
      <c r="R813" s="34" t="s">
        <v>890</v>
      </c>
      <c r="V813" s="49"/>
    </row>
    <row r="814" spans="1:22" ht="37.5" customHeight="1">
      <c r="A814" s="146">
        <v>244</v>
      </c>
      <c r="B814" s="236" t="s">
        <v>1101</v>
      </c>
      <c r="C814" s="237"/>
      <c r="D814" s="237"/>
      <c r="E814" s="237"/>
      <c r="H814" s="5" t="s">
        <v>1250</v>
      </c>
      <c r="I814" s="9">
        <v>1958</v>
      </c>
      <c r="J814" s="70"/>
      <c r="K814" s="9">
        <v>25</v>
      </c>
      <c r="L814" s="12">
        <v>23070</v>
      </c>
      <c r="M814" s="12">
        <v>23070</v>
      </c>
      <c r="N814" s="12">
        <v>23070</v>
      </c>
      <c r="O814" s="204" t="s">
        <v>889</v>
      </c>
      <c r="P814" s="211" t="s">
        <v>1643</v>
      </c>
      <c r="Q814" s="34" t="s">
        <v>1645</v>
      </c>
      <c r="R814" s="34" t="s">
        <v>890</v>
      </c>
      <c r="V814" s="49"/>
    </row>
    <row r="815" spans="1:22" ht="37.5" customHeight="1">
      <c r="A815" s="146">
        <v>245</v>
      </c>
      <c r="B815" s="234" t="s">
        <v>1102</v>
      </c>
      <c r="C815" s="235"/>
      <c r="D815" s="235"/>
      <c r="E815" s="235"/>
      <c r="H815" s="5" t="s">
        <v>1250</v>
      </c>
      <c r="I815" s="9">
        <v>1958</v>
      </c>
      <c r="J815" s="70"/>
      <c r="K815" s="9">
        <v>24.2</v>
      </c>
      <c r="L815" s="12">
        <v>39506</v>
      </c>
      <c r="M815" s="12">
        <v>39506</v>
      </c>
      <c r="N815" s="12">
        <v>39506</v>
      </c>
      <c r="O815" s="204" t="s">
        <v>1642</v>
      </c>
      <c r="P815" s="211" t="s">
        <v>1643</v>
      </c>
      <c r="Q815" s="34" t="s">
        <v>1645</v>
      </c>
      <c r="R815" s="34" t="s">
        <v>1644</v>
      </c>
      <c r="V815" s="49"/>
    </row>
    <row r="816" spans="1:22" ht="37.5" customHeight="1">
      <c r="A816" s="146">
        <v>246</v>
      </c>
      <c r="B816" s="234" t="s">
        <v>1103</v>
      </c>
      <c r="C816" s="235"/>
      <c r="D816" s="235"/>
      <c r="E816" s="235"/>
      <c r="H816" s="5" t="s">
        <v>1250</v>
      </c>
      <c r="I816" s="9">
        <v>1958</v>
      </c>
      <c r="J816" s="70"/>
      <c r="K816" s="9">
        <v>24.2</v>
      </c>
      <c r="L816" s="12">
        <v>39506</v>
      </c>
      <c r="M816" s="12">
        <v>39506</v>
      </c>
      <c r="N816" s="12">
        <v>39506</v>
      </c>
      <c r="O816" s="204" t="s">
        <v>1642</v>
      </c>
      <c r="P816" s="211" t="s">
        <v>1643</v>
      </c>
      <c r="Q816" s="34" t="s">
        <v>1645</v>
      </c>
      <c r="R816" s="34" t="s">
        <v>1644</v>
      </c>
      <c r="V816" s="49"/>
    </row>
    <row r="817" spans="1:22" ht="37.5" customHeight="1">
      <c r="A817" s="146">
        <v>247</v>
      </c>
      <c r="B817" s="234" t="s">
        <v>1104</v>
      </c>
      <c r="C817" s="235"/>
      <c r="D817" s="235"/>
      <c r="E817" s="235"/>
      <c r="H817" s="5" t="s">
        <v>1250</v>
      </c>
      <c r="I817" s="9">
        <v>1958</v>
      </c>
      <c r="J817" s="70"/>
      <c r="K817" s="9">
        <v>30</v>
      </c>
      <c r="L817" s="12">
        <v>11535</v>
      </c>
      <c r="M817" s="12">
        <v>11535</v>
      </c>
      <c r="N817" s="12">
        <v>11353</v>
      </c>
      <c r="O817" s="204" t="s">
        <v>1642</v>
      </c>
      <c r="P817" s="211" t="s">
        <v>1643</v>
      </c>
      <c r="Q817" s="34" t="s">
        <v>1645</v>
      </c>
      <c r="R817" s="34" t="s">
        <v>1644</v>
      </c>
      <c r="V817" s="49"/>
    </row>
    <row r="818" spans="1:22" ht="37.5" customHeight="1">
      <c r="A818" s="146">
        <v>248</v>
      </c>
      <c r="B818" s="234" t="s">
        <v>1105</v>
      </c>
      <c r="C818" s="235"/>
      <c r="D818" s="235"/>
      <c r="E818" s="235"/>
      <c r="H818" s="5" t="s">
        <v>1250</v>
      </c>
      <c r="I818" s="9">
        <v>1958</v>
      </c>
      <c r="J818" s="70"/>
      <c r="K818" s="9">
        <v>30</v>
      </c>
      <c r="L818" s="12">
        <v>11535</v>
      </c>
      <c r="M818" s="12">
        <v>11535</v>
      </c>
      <c r="N818" s="12">
        <v>11535</v>
      </c>
      <c r="O818" s="204" t="s">
        <v>1642</v>
      </c>
      <c r="P818" s="211" t="s">
        <v>1643</v>
      </c>
      <c r="Q818" s="34" t="s">
        <v>1645</v>
      </c>
      <c r="R818" s="34" t="s">
        <v>1644</v>
      </c>
      <c r="V818" s="49"/>
    </row>
    <row r="819" spans="1:22" ht="37.5" customHeight="1">
      <c r="A819" s="146">
        <v>249</v>
      </c>
      <c r="B819" s="234" t="s">
        <v>1106</v>
      </c>
      <c r="C819" s="235"/>
      <c r="D819" s="235"/>
      <c r="E819" s="235"/>
      <c r="H819" s="5" t="s">
        <v>1250</v>
      </c>
      <c r="I819" s="9">
        <v>1958</v>
      </c>
      <c r="J819" s="70"/>
      <c r="K819" s="9">
        <v>42</v>
      </c>
      <c r="L819" s="12">
        <v>15385</v>
      </c>
      <c r="M819" s="12">
        <v>15385</v>
      </c>
      <c r="N819" s="12">
        <v>15385</v>
      </c>
      <c r="O819" s="204" t="s">
        <v>1642</v>
      </c>
      <c r="P819" s="211" t="s">
        <v>1643</v>
      </c>
      <c r="Q819" s="34" t="s">
        <v>1645</v>
      </c>
      <c r="R819" s="34" t="s">
        <v>1644</v>
      </c>
      <c r="V819" s="49"/>
    </row>
    <row r="820" spans="1:22" ht="37.5" customHeight="1">
      <c r="A820" s="146">
        <v>250</v>
      </c>
      <c r="B820" s="234" t="s">
        <v>1107</v>
      </c>
      <c r="C820" s="235"/>
      <c r="D820" s="235"/>
      <c r="E820" s="235"/>
      <c r="H820" s="5" t="s">
        <v>1250</v>
      </c>
      <c r="I820" s="9">
        <v>1958</v>
      </c>
      <c r="J820" s="70"/>
      <c r="K820" s="9">
        <v>35</v>
      </c>
      <c r="L820" s="12">
        <v>15385</v>
      </c>
      <c r="M820" s="12">
        <v>15385</v>
      </c>
      <c r="N820" s="12">
        <v>15385</v>
      </c>
      <c r="O820" s="204" t="s">
        <v>1642</v>
      </c>
      <c r="P820" s="211" t="s">
        <v>1643</v>
      </c>
      <c r="Q820" s="34" t="s">
        <v>1645</v>
      </c>
      <c r="R820" s="34" t="s">
        <v>1644</v>
      </c>
      <c r="V820" s="49"/>
    </row>
    <row r="821" spans="1:22" ht="37.5" customHeight="1">
      <c r="A821" s="146">
        <v>252</v>
      </c>
      <c r="B821" s="234" t="s">
        <v>1965</v>
      </c>
      <c r="C821" s="235"/>
      <c r="D821" s="235"/>
      <c r="E821" s="235"/>
      <c r="H821" s="5" t="s">
        <v>1250</v>
      </c>
      <c r="I821" s="9">
        <v>1958</v>
      </c>
      <c r="J821" s="70"/>
      <c r="K821" s="9">
        <v>52.1</v>
      </c>
      <c r="L821" s="12">
        <v>26105</v>
      </c>
      <c r="M821" s="12">
        <v>26105</v>
      </c>
      <c r="N821" s="12">
        <v>26105</v>
      </c>
      <c r="O821" s="204" t="s">
        <v>1642</v>
      </c>
      <c r="P821" s="211" t="s">
        <v>1643</v>
      </c>
      <c r="Q821" s="34" t="s">
        <v>1645</v>
      </c>
      <c r="R821" s="34" t="s">
        <v>1644</v>
      </c>
      <c r="V821" s="49"/>
    </row>
    <row r="822" spans="1:22" ht="37.5" customHeight="1">
      <c r="A822" s="146">
        <v>253</v>
      </c>
      <c r="B822" s="234" t="s">
        <v>1108</v>
      </c>
      <c r="C822" s="235"/>
      <c r="D822" s="235"/>
      <c r="E822" s="235"/>
      <c r="H822" s="5" t="s">
        <v>1250</v>
      </c>
      <c r="I822" s="9">
        <v>1958</v>
      </c>
      <c r="J822" s="70"/>
      <c r="K822" s="9">
        <v>58</v>
      </c>
      <c r="L822" s="12">
        <v>26105</v>
      </c>
      <c r="M822" s="12">
        <v>26105</v>
      </c>
      <c r="N822" s="12">
        <v>26105</v>
      </c>
      <c r="O822" s="204" t="s">
        <v>1642</v>
      </c>
      <c r="P822" s="211" t="s">
        <v>1643</v>
      </c>
      <c r="Q822" s="34" t="s">
        <v>1645</v>
      </c>
      <c r="R822" s="34" t="s">
        <v>1644</v>
      </c>
      <c r="V822" s="49"/>
    </row>
    <row r="823" spans="1:22" ht="37.5" customHeight="1">
      <c r="A823" s="146">
        <v>254</v>
      </c>
      <c r="B823" s="234" t="s">
        <v>1109</v>
      </c>
      <c r="C823" s="235"/>
      <c r="D823" s="235"/>
      <c r="E823" s="235"/>
      <c r="H823" s="5" t="s">
        <v>1250</v>
      </c>
      <c r="I823" s="9">
        <v>1958</v>
      </c>
      <c r="J823" s="70"/>
      <c r="K823" s="9">
        <v>28.3</v>
      </c>
      <c r="L823" s="12">
        <v>26105</v>
      </c>
      <c r="M823" s="12">
        <v>26105</v>
      </c>
      <c r="N823" s="12">
        <v>26105</v>
      </c>
      <c r="O823" s="204" t="s">
        <v>1642</v>
      </c>
      <c r="P823" s="211" t="s">
        <v>1643</v>
      </c>
      <c r="Q823" s="34" t="s">
        <v>1645</v>
      </c>
      <c r="R823" s="34" t="s">
        <v>1644</v>
      </c>
      <c r="V823" s="49"/>
    </row>
    <row r="824" spans="1:22" ht="37.5" customHeight="1">
      <c r="A824" s="146">
        <v>255</v>
      </c>
      <c r="B824" s="234" t="s">
        <v>1110</v>
      </c>
      <c r="C824" s="235"/>
      <c r="D824" s="235"/>
      <c r="E824" s="235"/>
      <c r="H824" s="5" t="s">
        <v>1250</v>
      </c>
      <c r="I824" s="9">
        <v>1958</v>
      </c>
      <c r="J824" s="70"/>
      <c r="K824" s="9">
        <v>45.3</v>
      </c>
      <c r="L824" s="12">
        <v>26105</v>
      </c>
      <c r="M824" s="12">
        <v>26105</v>
      </c>
      <c r="N824" s="12">
        <v>26105</v>
      </c>
      <c r="O824" s="204" t="s">
        <v>1642</v>
      </c>
      <c r="P824" s="211" t="s">
        <v>1643</v>
      </c>
      <c r="Q824" s="34" t="s">
        <v>1645</v>
      </c>
      <c r="R824" s="34" t="s">
        <v>1644</v>
      </c>
      <c r="V824" s="49"/>
    </row>
    <row r="825" spans="1:22" ht="37.5" customHeight="1">
      <c r="A825" s="146">
        <v>256</v>
      </c>
      <c r="B825" s="234" t="s">
        <v>1111</v>
      </c>
      <c r="C825" s="235"/>
      <c r="D825" s="235"/>
      <c r="E825" s="235"/>
      <c r="H825" s="5" t="s">
        <v>1250</v>
      </c>
      <c r="I825" s="9">
        <v>1958</v>
      </c>
      <c r="J825" s="70"/>
      <c r="K825" s="9">
        <v>71</v>
      </c>
      <c r="L825" s="12">
        <v>11535</v>
      </c>
      <c r="M825" s="12">
        <v>11535</v>
      </c>
      <c r="N825" s="12">
        <v>11535</v>
      </c>
      <c r="O825" s="204" t="s">
        <v>1642</v>
      </c>
      <c r="P825" s="211" t="s">
        <v>1643</v>
      </c>
      <c r="Q825" s="34" t="s">
        <v>1645</v>
      </c>
      <c r="R825" s="34" t="s">
        <v>1644</v>
      </c>
      <c r="V825" s="49"/>
    </row>
    <row r="826" spans="1:22" ht="37.5" customHeight="1">
      <c r="A826" s="146">
        <v>257</v>
      </c>
      <c r="B826" s="234" t="s">
        <v>1112</v>
      </c>
      <c r="C826" s="235"/>
      <c r="D826" s="235"/>
      <c r="E826" s="235"/>
      <c r="H826" s="5" t="s">
        <v>1250</v>
      </c>
      <c r="I826" s="9">
        <v>1958</v>
      </c>
      <c r="J826" s="70"/>
      <c r="K826" s="9">
        <v>32.5</v>
      </c>
      <c r="L826" s="12">
        <v>13052.5</v>
      </c>
      <c r="M826" s="12">
        <v>13052.5</v>
      </c>
      <c r="N826" s="12">
        <v>13052.5</v>
      </c>
      <c r="O826" s="204" t="s">
        <v>1642</v>
      </c>
      <c r="P826" s="211" t="s">
        <v>1643</v>
      </c>
      <c r="Q826" s="34" t="s">
        <v>1645</v>
      </c>
      <c r="R826" s="34" t="s">
        <v>1644</v>
      </c>
      <c r="V826" s="49"/>
    </row>
    <row r="827" spans="1:22" ht="48" customHeight="1">
      <c r="A827" s="146">
        <v>79</v>
      </c>
      <c r="B827" s="228" t="s">
        <v>1113</v>
      </c>
      <c r="C827" s="229"/>
      <c r="D827" s="229"/>
      <c r="E827" s="229"/>
      <c r="H827" s="5" t="s">
        <v>1250</v>
      </c>
      <c r="I827" s="9">
        <v>1948</v>
      </c>
      <c r="J827" s="70"/>
      <c r="K827" s="9">
        <v>51.8</v>
      </c>
      <c r="L827" s="12">
        <v>306218</v>
      </c>
      <c r="M827" s="12">
        <v>306218</v>
      </c>
      <c r="N827" s="12">
        <v>644907</v>
      </c>
      <c r="O827" s="204" t="s">
        <v>355</v>
      </c>
      <c r="P827" s="211" t="s">
        <v>1643</v>
      </c>
      <c r="Q827" s="34" t="s">
        <v>1645</v>
      </c>
      <c r="R827" s="34" t="s">
        <v>1644</v>
      </c>
      <c r="V827" s="49" t="s">
        <v>1462</v>
      </c>
    </row>
    <row r="828" spans="1:22" ht="50.25" customHeight="1">
      <c r="A828" s="146">
        <v>258</v>
      </c>
      <c r="B828" s="249" t="s">
        <v>1262</v>
      </c>
      <c r="C828" s="250"/>
      <c r="D828" s="250"/>
      <c r="E828" s="250"/>
      <c r="H828" s="5" t="s">
        <v>1250</v>
      </c>
      <c r="I828" s="13">
        <v>1998</v>
      </c>
      <c r="J828" s="70"/>
      <c r="K828" s="13">
        <v>66.3</v>
      </c>
      <c r="L828" s="14">
        <v>331045</v>
      </c>
      <c r="M828" s="14">
        <v>331045</v>
      </c>
      <c r="N828" s="14">
        <v>331045</v>
      </c>
      <c r="O828" s="204" t="s">
        <v>1642</v>
      </c>
      <c r="P828" s="211" t="s">
        <v>356</v>
      </c>
      <c r="Q828" s="34" t="s">
        <v>1645</v>
      </c>
      <c r="R828" s="34" t="s">
        <v>1644</v>
      </c>
      <c r="V828" s="49" t="s">
        <v>708</v>
      </c>
    </row>
    <row r="829" spans="1:22" ht="53.25" customHeight="1">
      <c r="A829" s="146">
        <v>259</v>
      </c>
      <c r="B829" s="249" t="s">
        <v>1263</v>
      </c>
      <c r="C829" s="250"/>
      <c r="D829" s="250"/>
      <c r="E829" s="250"/>
      <c r="H829" s="5" t="s">
        <v>1250</v>
      </c>
      <c r="I829" s="13">
        <v>1988</v>
      </c>
      <c r="J829" s="70"/>
      <c r="K829" s="13">
        <v>70</v>
      </c>
      <c r="L829" s="14">
        <v>60166</v>
      </c>
      <c r="M829" s="14">
        <v>60166</v>
      </c>
      <c r="N829" s="14">
        <v>84424</v>
      </c>
      <c r="O829" s="204" t="s">
        <v>1642</v>
      </c>
      <c r="P829" s="211" t="s">
        <v>1643</v>
      </c>
      <c r="Q829" s="34" t="s">
        <v>1645</v>
      </c>
      <c r="R829" s="34" t="s">
        <v>1644</v>
      </c>
      <c r="V829" s="49" t="s">
        <v>1775</v>
      </c>
    </row>
    <row r="830" spans="1:22" ht="53.25" customHeight="1">
      <c r="A830" s="146" t="s">
        <v>728</v>
      </c>
      <c r="B830" s="249" t="s">
        <v>729</v>
      </c>
      <c r="C830" s="250"/>
      <c r="D830" s="250"/>
      <c r="E830" s="250"/>
      <c r="H830" s="5" t="s">
        <v>1250</v>
      </c>
      <c r="I830" s="13">
        <v>1988</v>
      </c>
      <c r="J830" s="70"/>
      <c r="K830" s="13">
        <v>57.3</v>
      </c>
      <c r="L830" s="14">
        <v>393705</v>
      </c>
      <c r="M830" s="14">
        <v>393705</v>
      </c>
      <c r="N830" s="14">
        <v>393705</v>
      </c>
      <c r="O830" s="204" t="s">
        <v>1642</v>
      </c>
      <c r="P830" s="211" t="s">
        <v>1643</v>
      </c>
      <c r="Q830" s="34" t="s">
        <v>1645</v>
      </c>
      <c r="R830" s="34" t="s">
        <v>1644</v>
      </c>
      <c r="V830" s="49"/>
    </row>
    <row r="831" spans="1:22" ht="48.75" customHeight="1">
      <c r="A831" s="146">
        <v>260</v>
      </c>
      <c r="B831" s="247" t="s">
        <v>1264</v>
      </c>
      <c r="C831" s="248"/>
      <c r="D831" s="248"/>
      <c r="E831" s="248"/>
      <c r="H831" s="5" t="s">
        <v>1250</v>
      </c>
      <c r="I831" s="13"/>
      <c r="J831" s="70"/>
      <c r="K831" s="13">
        <v>113.9</v>
      </c>
      <c r="L831" s="14">
        <v>450000</v>
      </c>
      <c r="M831" s="14">
        <v>450000</v>
      </c>
      <c r="N831" s="14">
        <v>450000</v>
      </c>
      <c r="O831" s="204" t="s">
        <v>1642</v>
      </c>
      <c r="P831" s="211" t="s">
        <v>1643</v>
      </c>
      <c r="Q831" s="34" t="s">
        <v>1645</v>
      </c>
      <c r="R831" s="34" t="s">
        <v>1644</v>
      </c>
      <c r="V831" s="49"/>
    </row>
    <row r="832" spans="1:22" ht="45" customHeight="1">
      <c r="A832" s="146">
        <v>261</v>
      </c>
      <c r="B832" s="228" t="s">
        <v>1114</v>
      </c>
      <c r="C832" s="229"/>
      <c r="D832" s="229"/>
      <c r="E832" s="229"/>
      <c r="H832" s="5" t="s">
        <v>1250</v>
      </c>
      <c r="I832" s="9">
        <v>1972</v>
      </c>
      <c r="J832" s="70" t="s">
        <v>337</v>
      </c>
      <c r="K832" s="9">
        <v>28.6</v>
      </c>
      <c r="L832" s="12">
        <v>160370</v>
      </c>
      <c r="M832" s="12">
        <v>160370</v>
      </c>
      <c r="N832" s="12">
        <v>173205</v>
      </c>
      <c r="O832" s="204" t="s">
        <v>338</v>
      </c>
      <c r="P832" s="211" t="s">
        <v>1643</v>
      </c>
      <c r="Q832" s="34" t="s">
        <v>1645</v>
      </c>
      <c r="R832" s="34" t="s">
        <v>1644</v>
      </c>
      <c r="V832" s="49" t="s">
        <v>1461</v>
      </c>
    </row>
    <row r="833" spans="1:22" ht="45" customHeight="1">
      <c r="A833" s="146">
        <v>1</v>
      </c>
      <c r="B833" s="234" t="s">
        <v>343</v>
      </c>
      <c r="C833" s="235"/>
      <c r="D833" s="235"/>
      <c r="E833" s="235"/>
      <c r="H833" s="5" t="s">
        <v>1250</v>
      </c>
      <c r="I833" s="9">
        <v>1972</v>
      </c>
      <c r="J833" s="70"/>
      <c r="K833" s="9">
        <v>25</v>
      </c>
      <c r="L833" s="12">
        <v>23000</v>
      </c>
      <c r="M833" s="12">
        <v>23000</v>
      </c>
      <c r="N833" s="12">
        <v>23000</v>
      </c>
      <c r="O833" s="204" t="s">
        <v>344</v>
      </c>
      <c r="P833" s="211" t="s">
        <v>339</v>
      </c>
      <c r="Q833" s="34" t="s">
        <v>1645</v>
      </c>
      <c r="R833" s="34" t="s">
        <v>1644</v>
      </c>
      <c r="V833" s="49"/>
    </row>
    <row r="834" spans="1:22" ht="45" customHeight="1">
      <c r="A834" s="146">
        <v>1</v>
      </c>
      <c r="B834" s="228" t="s">
        <v>1115</v>
      </c>
      <c r="C834" s="229"/>
      <c r="D834" s="229"/>
      <c r="E834" s="229"/>
      <c r="H834" s="5" t="s">
        <v>1250</v>
      </c>
      <c r="I834" s="9">
        <v>1972</v>
      </c>
      <c r="J834" s="70"/>
      <c r="K834" s="9">
        <v>68.1</v>
      </c>
      <c r="L834" s="12">
        <v>427677</v>
      </c>
      <c r="M834" s="12">
        <v>427677</v>
      </c>
      <c r="N834" s="12">
        <v>619222.4</v>
      </c>
      <c r="O834" s="204" t="s">
        <v>1078</v>
      </c>
      <c r="P834" s="211" t="s">
        <v>345</v>
      </c>
      <c r="Q834" s="34" t="s">
        <v>1645</v>
      </c>
      <c r="R834" s="34" t="s">
        <v>1644</v>
      </c>
      <c r="V834" s="49" t="s">
        <v>1499</v>
      </c>
    </row>
    <row r="835" spans="1:22" ht="45" customHeight="1">
      <c r="A835" s="146">
        <v>2</v>
      </c>
      <c r="B835" s="234" t="s">
        <v>1116</v>
      </c>
      <c r="C835" s="235"/>
      <c r="D835" s="235"/>
      <c r="E835" s="235"/>
      <c r="H835" s="5" t="s">
        <v>1250</v>
      </c>
      <c r="I835" s="9">
        <v>1972</v>
      </c>
      <c r="J835" s="70"/>
      <c r="K835" s="9">
        <v>52</v>
      </c>
      <c r="L835" s="12">
        <v>49000</v>
      </c>
      <c r="M835" s="12">
        <v>49000</v>
      </c>
      <c r="N835" s="12">
        <v>49000</v>
      </c>
      <c r="O835" s="204" t="s">
        <v>1085</v>
      </c>
      <c r="P835" s="211" t="s">
        <v>842</v>
      </c>
      <c r="Q835" s="34" t="s">
        <v>1645</v>
      </c>
      <c r="R835" s="34" t="s">
        <v>1644</v>
      </c>
      <c r="V835" t="s">
        <v>1117</v>
      </c>
    </row>
    <row r="836" spans="1:18" ht="45" customHeight="1">
      <c r="A836" s="146">
        <v>262</v>
      </c>
      <c r="B836" s="225" t="s">
        <v>1265</v>
      </c>
      <c r="C836" s="240"/>
      <c r="D836" s="240"/>
      <c r="E836" s="241"/>
      <c r="H836" s="5" t="s">
        <v>1250</v>
      </c>
      <c r="I836" s="9">
        <v>1972</v>
      </c>
      <c r="J836" s="70"/>
      <c r="K836" s="9">
        <v>52</v>
      </c>
      <c r="L836" s="12">
        <v>39506</v>
      </c>
      <c r="M836" s="12">
        <v>39506</v>
      </c>
      <c r="N836" s="12">
        <v>39506</v>
      </c>
      <c r="O836" s="204" t="s">
        <v>1642</v>
      </c>
      <c r="P836" s="211" t="s">
        <v>842</v>
      </c>
      <c r="Q836" s="34" t="s">
        <v>1645</v>
      </c>
      <c r="R836" s="34" t="s">
        <v>1644</v>
      </c>
    </row>
    <row r="837" spans="1:18" ht="22.5">
      <c r="A837" s="146"/>
      <c r="B837" s="243" t="s">
        <v>960</v>
      </c>
      <c r="C837" s="235"/>
      <c r="D837" s="235"/>
      <c r="E837" s="235"/>
      <c r="H837" s="5" t="s">
        <v>1250</v>
      </c>
      <c r="I837" s="9"/>
      <c r="J837" s="70"/>
      <c r="K837" s="9"/>
      <c r="L837" s="15">
        <f>L481+L483+L484+L486+L487+L488+L490+L494+L495+L496+L498+L505+L507+L508+L509+L510+L511+L512+L514+L515+L516+L517+L526+L539+L544+L548+L561+L562+L565+L572+L573+L574+L577+L579+L581+L582+L583+L588+L592+L593+L597+L598+L600+L601+L601+L604+L605+L606+L618+L625+L630+L631+L632+L633+L634+L635+L636+L637+L638+L639+L640+L642+L643+L651+L652+L653+L655+L657+L658+L659++L663+L669+L672+L673+L675+L679+L680+L684+L691+L693+L694+L695+L696+L699+L703+L704+L705+L706+L707+L708+L709+L710+L712+L715+L716+L719+L720+L722+L724+L729+L730+L731+L732+L733+L735+L736+L737+L738+L739+L742+L744+L745+L746+L747+L750+L751+L759+L761+L762+L763+L766+L767+L768+L769+L770+L771+L772+L776+L779+L781+L781+L782+L783+L784+L785+L786+L787+L788+L789+L790+L792+L793+L806+L808+L811+L815+L816+L817+L818+L819+L820+L821+L822+L823+L824+L825+L826+L833+L835+L836</f>
        <v>13688807.730000002</v>
      </c>
      <c r="M837" s="15">
        <f>SUM(M481:M836)</f>
        <v>44631945.09999997</v>
      </c>
      <c r="N837" s="15">
        <f>SUM(N481:N836)</f>
        <v>54807904.629999995</v>
      </c>
      <c r="O837" s="204"/>
      <c r="P837" s="211"/>
      <c r="Q837" s="4"/>
      <c r="R837" s="4"/>
    </row>
    <row r="838" spans="1:18" ht="12.75">
      <c r="A838" s="146"/>
      <c r="B838" s="252" t="s">
        <v>1266</v>
      </c>
      <c r="C838" s="253"/>
      <c r="D838" s="253"/>
      <c r="E838" s="253"/>
      <c r="H838" s="5"/>
      <c r="I838" s="9"/>
      <c r="J838" s="70"/>
      <c r="K838" s="9"/>
      <c r="L838" s="15"/>
      <c r="M838" s="15"/>
      <c r="N838" s="15"/>
      <c r="O838" s="10"/>
      <c r="P838" s="212"/>
      <c r="Q838" s="4"/>
      <c r="R838" s="4"/>
    </row>
    <row r="839" spans="1:23" ht="40.5" customHeight="1">
      <c r="A839" s="146">
        <v>263</v>
      </c>
      <c r="B839" s="265" t="s">
        <v>1267</v>
      </c>
      <c r="C839" s="266"/>
      <c r="D839" s="266"/>
      <c r="E839" s="266"/>
      <c r="H839" s="5" t="s">
        <v>1407</v>
      </c>
      <c r="I839" s="9">
        <v>1977</v>
      </c>
      <c r="J839" s="70" t="s">
        <v>1118</v>
      </c>
      <c r="K839" s="9">
        <v>52.5</v>
      </c>
      <c r="L839" s="12">
        <v>190851</v>
      </c>
      <c r="M839" s="12">
        <v>190851</v>
      </c>
      <c r="N839" s="12">
        <v>190851</v>
      </c>
      <c r="O839" s="204" t="s">
        <v>1119</v>
      </c>
      <c r="P839" s="212"/>
      <c r="Q839" s="34" t="s">
        <v>1120</v>
      </c>
      <c r="R839" s="34" t="s">
        <v>1644</v>
      </c>
      <c r="V839" s="49" t="s">
        <v>1502</v>
      </c>
      <c r="W839" t="s">
        <v>1121</v>
      </c>
    </row>
    <row r="840" spans="1:22" ht="45.75" customHeight="1">
      <c r="A840" s="146">
        <v>264</v>
      </c>
      <c r="B840" s="236" t="s">
        <v>1268</v>
      </c>
      <c r="C840" s="237"/>
      <c r="D840" s="237"/>
      <c r="E840" s="237"/>
      <c r="H840" s="5" t="s">
        <v>1407</v>
      </c>
      <c r="I840" s="9">
        <v>1977</v>
      </c>
      <c r="J840" s="70" t="s">
        <v>1122</v>
      </c>
      <c r="K840" s="9">
        <v>32.5</v>
      </c>
      <c r="L840" s="12">
        <v>86986</v>
      </c>
      <c r="M840" s="12">
        <v>86986</v>
      </c>
      <c r="N840" s="12">
        <v>86986</v>
      </c>
      <c r="O840" s="204" t="s">
        <v>1123</v>
      </c>
      <c r="P840" s="211" t="s">
        <v>1643</v>
      </c>
      <c r="Q840" s="34" t="s">
        <v>1124</v>
      </c>
      <c r="R840" s="34" t="s">
        <v>545</v>
      </c>
      <c r="V840" s="49" t="s">
        <v>1125</v>
      </c>
    </row>
    <row r="841" spans="1:22" ht="40.5" customHeight="1">
      <c r="A841" s="146">
        <v>265</v>
      </c>
      <c r="B841" s="236" t="s">
        <v>1269</v>
      </c>
      <c r="C841" s="237"/>
      <c r="D841" s="237"/>
      <c r="E841" s="237"/>
      <c r="H841" s="5" t="s">
        <v>1407</v>
      </c>
      <c r="I841" s="9">
        <v>1977</v>
      </c>
      <c r="J841" s="70" t="s">
        <v>1126</v>
      </c>
      <c r="K841" s="9">
        <v>52.35</v>
      </c>
      <c r="L841" s="12">
        <v>86986</v>
      </c>
      <c r="M841" s="12">
        <v>86986</v>
      </c>
      <c r="N841" s="12">
        <v>86986</v>
      </c>
      <c r="O841" s="204" t="s">
        <v>1127</v>
      </c>
      <c r="P841" s="211" t="s">
        <v>1643</v>
      </c>
      <c r="Q841" s="34" t="s">
        <v>1128</v>
      </c>
      <c r="R841" s="34" t="s">
        <v>545</v>
      </c>
      <c r="V841" s="49" t="s">
        <v>1129</v>
      </c>
    </row>
    <row r="842" spans="1:22" ht="39.75" customHeight="1">
      <c r="A842" s="146">
        <v>266</v>
      </c>
      <c r="B842" s="236" t="s">
        <v>1270</v>
      </c>
      <c r="C842" s="237"/>
      <c r="D842" s="237"/>
      <c r="E842" s="237"/>
      <c r="H842" s="5" t="s">
        <v>1407</v>
      </c>
      <c r="I842" s="9">
        <v>1977</v>
      </c>
      <c r="J842" s="70" t="s">
        <v>1130</v>
      </c>
      <c r="K842" s="9">
        <v>42.95</v>
      </c>
      <c r="L842" s="12">
        <v>154412</v>
      </c>
      <c r="M842" s="12">
        <v>154412</v>
      </c>
      <c r="N842" s="12">
        <v>337091.19</v>
      </c>
      <c r="O842" s="204" t="s">
        <v>1131</v>
      </c>
      <c r="P842" s="211" t="s">
        <v>1643</v>
      </c>
      <c r="Q842" s="34" t="s">
        <v>1132</v>
      </c>
      <c r="R842" s="34" t="s">
        <v>545</v>
      </c>
      <c r="V842" s="49" t="s">
        <v>1471</v>
      </c>
    </row>
    <row r="843" spans="1:23" ht="48" customHeight="1">
      <c r="A843" s="146">
        <v>267</v>
      </c>
      <c r="B843" s="228" t="s">
        <v>1271</v>
      </c>
      <c r="C843" s="229"/>
      <c r="D843" s="229"/>
      <c r="E843" s="229"/>
      <c r="H843" s="5" t="s">
        <v>1407</v>
      </c>
      <c r="I843" s="9">
        <v>1977</v>
      </c>
      <c r="J843" s="9"/>
      <c r="K843" s="9">
        <v>52.6</v>
      </c>
      <c r="L843" s="12">
        <v>86986</v>
      </c>
      <c r="M843" s="12">
        <v>86986</v>
      </c>
      <c r="N843" s="12">
        <v>86986</v>
      </c>
      <c r="O843" s="12" t="s">
        <v>1642</v>
      </c>
      <c r="P843" s="211" t="s">
        <v>1643</v>
      </c>
      <c r="Q843" s="213" t="s">
        <v>1133</v>
      </c>
      <c r="R843" s="34" t="s">
        <v>545</v>
      </c>
      <c r="V843" s="49" t="s">
        <v>1134</v>
      </c>
      <c r="W843" s="49" t="s">
        <v>1135</v>
      </c>
    </row>
    <row r="844" spans="1:22" ht="44.25" customHeight="1">
      <c r="A844" s="146">
        <v>268</v>
      </c>
      <c r="B844" s="228" t="s">
        <v>1272</v>
      </c>
      <c r="C844" s="229"/>
      <c r="D844" s="229"/>
      <c r="E844" s="229"/>
      <c r="H844" s="5" t="s">
        <v>1407</v>
      </c>
      <c r="I844" s="9">
        <v>1977</v>
      </c>
      <c r="J844" s="9"/>
      <c r="K844" s="9">
        <v>44.99</v>
      </c>
      <c r="L844" s="12">
        <v>95684</v>
      </c>
      <c r="M844" s="12">
        <v>95684</v>
      </c>
      <c r="N844" s="12">
        <v>95684</v>
      </c>
      <c r="O844" s="12" t="s">
        <v>1642</v>
      </c>
      <c r="P844" s="211" t="s">
        <v>1643</v>
      </c>
      <c r="Q844" s="34" t="s">
        <v>1136</v>
      </c>
      <c r="R844" s="34" t="s">
        <v>545</v>
      </c>
      <c r="V844" s="49" t="s">
        <v>1137</v>
      </c>
    </row>
    <row r="845" spans="1:22" ht="48" customHeight="1">
      <c r="A845" s="146">
        <v>269</v>
      </c>
      <c r="B845" s="234" t="s">
        <v>1273</v>
      </c>
      <c r="C845" s="235"/>
      <c r="D845" s="235"/>
      <c r="E845" s="235"/>
      <c r="H845" s="5" t="s">
        <v>1407</v>
      </c>
      <c r="I845" s="9">
        <v>1977</v>
      </c>
      <c r="J845" s="9"/>
      <c r="K845" s="9">
        <v>30.81</v>
      </c>
      <c r="L845" s="12">
        <v>96684</v>
      </c>
      <c r="M845" s="12">
        <v>96684</v>
      </c>
      <c r="N845" s="12">
        <v>96684</v>
      </c>
      <c r="O845" s="12" t="s">
        <v>1642</v>
      </c>
      <c r="P845" s="211" t="s">
        <v>1643</v>
      </c>
      <c r="Q845" s="34" t="s">
        <v>1645</v>
      </c>
      <c r="R845" s="34"/>
      <c r="V845" s="49" t="s">
        <v>1134</v>
      </c>
    </row>
    <row r="846" spans="1:22" ht="57.75" customHeight="1">
      <c r="A846" s="146">
        <v>270</v>
      </c>
      <c r="B846" s="263" t="s">
        <v>1274</v>
      </c>
      <c r="C846" s="264"/>
      <c r="D846" s="264"/>
      <c r="E846" s="264"/>
      <c r="H846" s="5" t="s">
        <v>1407</v>
      </c>
      <c r="I846" s="9">
        <v>1977</v>
      </c>
      <c r="J846" s="70" t="s">
        <v>1138</v>
      </c>
      <c r="K846" s="9">
        <v>30.2</v>
      </c>
      <c r="L846" s="12">
        <v>95684</v>
      </c>
      <c r="M846" s="12">
        <v>95684</v>
      </c>
      <c r="N846" s="12">
        <v>95684</v>
      </c>
      <c r="O846" s="204" t="s">
        <v>1139</v>
      </c>
      <c r="P846" s="211" t="s">
        <v>1643</v>
      </c>
      <c r="Q846" s="34" t="s">
        <v>1140</v>
      </c>
      <c r="R846" s="34" t="s">
        <v>545</v>
      </c>
      <c r="V846" s="49" t="s">
        <v>1129</v>
      </c>
    </row>
    <row r="847" spans="1:23" ht="49.5" customHeight="1">
      <c r="A847" s="146">
        <v>271</v>
      </c>
      <c r="B847" s="228" t="s">
        <v>1275</v>
      </c>
      <c r="C847" s="229"/>
      <c r="D847" s="229"/>
      <c r="E847" s="229"/>
      <c r="H847" s="5" t="s">
        <v>1407</v>
      </c>
      <c r="I847" s="9">
        <v>1977</v>
      </c>
      <c r="J847" s="9"/>
      <c r="K847" s="9">
        <v>29.7</v>
      </c>
      <c r="L847" s="12">
        <v>95684</v>
      </c>
      <c r="M847" s="12">
        <v>95684</v>
      </c>
      <c r="N847" s="12">
        <v>118030</v>
      </c>
      <c r="O847" s="12" t="s">
        <v>1642</v>
      </c>
      <c r="P847" s="211" t="s">
        <v>1643</v>
      </c>
      <c r="Q847" s="34" t="s">
        <v>1645</v>
      </c>
      <c r="R847" s="34" t="s">
        <v>1644</v>
      </c>
      <c r="V847" s="49" t="s">
        <v>1450</v>
      </c>
      <c r="W847" s="49" t="s">
        <v>1141</v>
      </c>
    </row>
    <row r="848" spans="1:23" ht="57" customHeight="1">
      <c r="A848" s="146">
        <v>272</v>
      </c>
      <c r="B848" s="228" t="s">
        <v>1276</v>
      </c>
      <c r="C848" s="229"/>
      <c r="D848" s="229"/>
      <c r="E848" s="229"/>
      <c r="H848" s="5" t="s">
        <v>1407</v>
      </c>
      <c r="I848" s="9">
        <v>1977</v>
      </c>
      <c r="J848" s="9"/>
      <c r="K848" s="9">
        <v>53.2</v>
      </c>
      <c r="L848" s="12">
        <v>213012</v>
      </c>
      <c r="M848" s="12">
        <v>213012</v>
      </c>
      <c r="N848" s="12">
        <v>352046.74</v>
      </c>
      <c r="O848" s="12" t="s">
        <v>1642</v>
      </c>
      <c r="P848" s="211" t="s">
        <v>1643</v>
      </c>
      <c r="Q848" s="34" t="s">
        <v>1645</v>
      </c>
      <c r="R848" s="34" t="s">
        <v>1644</v>
      </c>
      <c r="V848" s="49" t="s">
        <v>1503</v>
      </c>
      <c r="W848" t="s">
        <v>1142</v>
      </c>
    </row>
    <row r="849" spans="1:22" ht="74.25" customHeight="1">
      <c r="A849" s="146">
        <v>273</v>
      </c>
      <c r="B849" s="263" t="s">
        <v>1277</v>
      </c>
      <c r="C849" s="264"/>
      <c r="D849" s="264"/>
      <c r="E849" s="264"/>
      <c r="H849" s="5" t="s">
        <v>1407</v>
      </c>
      <c r="I849" s="9">
        <v>1983</v>
      </c>
      <c r="J849" s="70" t="s">
        <v>1143</v>
      </c>
      <c r="K849" s="9">
        <v>52.37</v>
      </c>
      <c r="L849" s="12">
        <v>147331</v>
      </c>
      <c r="M849" s="12">
        <v>147331</v>
      </c>
      <c r="N849" s="12">
        <v>147331</v>
      </c>
      <c r="O849" s="204" t="s">
        <v>1144</v>
      </c>
      <c r="P849" s="211" t="s">
        <v>1643</v>
      </c>
      <c r="Q849" s="34" t="s">
        <v>1145</v>
      </c>
      <c r="R849" s="34" t="s">
        <v>545</v>
      </c>
      <c r="V849" s="49" t="s">
        <v>1125</v>
      </c>
    </row>
    <row r="850" spans="1:22" ht="49.5" customHeight="1">
      <c r="A850" s="146">
        <v>274</v>
      </c>
      <c r="B850" s="263" t="s">
        <v>1278</v>
      </c>
      <c r="C850" s="264"/>
      <c r="D850" s="264"/>
      <c r="E850" s="264"/>
      <c r="H850" s="5" t="s">
        <v>1407</v>
      </c>
      <c r="I850" s="9">
        <v>1983</v>
      </c>
      <c r="J850" s="70" t="s">
        <v>1146</v>
      </c>
      <c r="K850" s="9">
        <v>63.3</v>
      </c>
      <c r="L850" s="12">
        <v>147331</v>
      </c>
      <c r="M850" s="12">
        <v>147331</v>
      </c>
      <c r="N850" s="12">
        <v>147331</v>
      </c>
      <c r="O850" s="204" t="s">
        <v>1147</v>
      </c>
      <c r="P850" s="211" t="s">
        <v>1643</v>
      </c>
      <c r="Q850" s="34" t="s">
        <v>1148</v>
      </c>
      <c r="R850" s="34" t="s">
        <v>545</v>
      </c>
      <c r="V850" s="49" t="s">
        <v>1125</v>
      </c>
    </row>
    <row r="851" spans="1:22" ht="54" customHeight="1">
      <c r="A851" s="146">
        <v>275</v>
      </c>
      <c r="B851" s="234" t="s">
        <v>1279</v>
      </c>
      <c r="C851" s="235"/>
      <c r="D851" s="235"/>
      <c r="E851" s="235"/>
      <c r="H851" s="5" t="s">
        <v>1407</v>
      </c>
      <c r="I851" s="9">
        <v>1983</v>
      </c>
      <c r="J851" s="70"/>
      <c r="K851" s="9">
        <v>62.06</v>
      </c>
      <c r="L851" s="12">
        <v>147331</v>
      </c>
      <c r="M851" s="12">
        <v>147331</v>
      </c>
      <c r="N851" s="12">
        <v>147331</v>
      </c>
      <c r="O851" s="12" t="s">
        <v>1642</v>
      </c>
      <c r="P851" s="211" t="s">
        <v>1643</v>
      </c>
      <c r="Q851" s="34" t="s">
        <v>1645</v>
      </c>
      <c r="R851" s="34" t="s">
        <v>1644</v>
      </c>
      <c r="V851" s="49"/>
    </row>
    <row r="852" spans="1:22" ht="50.25" customHeight="1">
      <c r="A852" s="146">
        <v>276</v>
      </c>
      <c r="B852" s="228" t="s">
        <v>1280</v>
      </c>
      <c r="C852" s="229"/>
      <c r="D852" s="229"/>
      <c r="E852" s="229"/>
      <c r="H852" s="5" t="s">
        <v>1407</v>
      </c>
      <c r="I852" s="9">
        <v>1983</v>
      </c>
      <c r="J852" s="70"/>
      <c r="K852" s="9">
        <v>62.1</v>
      </c>
      <c r="L852" s="12">
        <v>258746</v>
      </c>
      <c r="M852" s="12">
        <v>258746</v>
      </c>
      <c r="N852" s="12">
        <v>258746</v>
      </c>
      <c r="O852" s="12" t="s">
        <v>1642</v>
      </c>
      <c r="P852" s="211" t="s">
        <v>1643</v>
      </c>
      <c r="Q852" s="34" t="s">
        <v>1149</v>
      </c>
      <c r="R852" s="34" t="s">
        <v>545</v>
      </c>
      <c r="V852" s="49" t="s">
        <v>1479</v>
      </c>
    </row>
    <row r="853" spans="1:22" ht="35.25" customHeight="1">
      <c r="A853" s="146">
        <v>277</v>
      </c>
      <c r="B853" s="228" t="s">
        <v>1281</v>
      </c>
      <c r="C853" s="229"/>
      <c r="D853" s="229"/>
      <c r="E853" s="229"/>
      <c r="H853" s="5" t="s">
        <v>1407</v>
      </c>
      <c r="I853" s="9">
        <v>1983</v>
      </c>
      <c r="J853" s="70"/>
      <c r="K853" s="9">
        <v>61.5</v>
      </c>
      <c r="L853" s="12">
        <v>256245</v>
      </c>
      <c r="M853" s="12">
        <v>256245</v>
      </c>
      <c r="N853" s="12">
        <v>256245</v>
      </c>
      <c r="O853" s="12" t="s">
        <v>1642</v>
      </c>
      <c r="P853" s="211" t="s">
        <v>1643</v>
      </c>
      <c r="Q853" s="34" t="s">
        <v>1645</v>
      </c>
      <c r="R853" s="34" t="s">
        <v>1644</v>
      </c>
      <c r="V853" s="49" t="s">
        <v>1513</v>
      </c>
    </row>
    <row r="854" spans="1:22" ht="42.75" customHeight="1">
      <c r="A854" s="146">
        <v>278</v>
      </c>
      <c r="B854" s="228" t="s">
        <v>1282</v>
      </c>
      <c r="C854" s="229"/>
      <c r="D854" s="229"/>
      <c r="E854" s="229"/>
      <c r="H854" s="5" t="s">
        <v>1407</v>
      </c>
      <c r="I854" s="9">
        <v>1983</v>
      </c>
      <c r="J854" s="70"/>
      <c r="K854" s="9">
        <v>61.54</v>
      </c>
      <c r="L854" s="12">
        <v>147331</v>
      </c>
      <c r="M854" s="12">
        <v>147331</v>
      </c>
      <c r="N854" s="12">
        <v>147331</v>
      </c>
      <c r="O854" s="12" t="s">
        <v>1642</v>
      </c>
      <c r="P854" s="211" t="s">
        <v>1643</v>
      </c>
      <c r="Q854" s="34" t="s">
        <v>1645</v>
      </c>
      <c r="R854" s="34" t="s">
        <v>545</v>
      </c>
      <c r="V854" s="49"/>
    </row>
    <row r="855" spans="1:22" ht="45" customHeight="1">
      <c r="A855" s="146">
        <v>279</v>
      </c>
      <c r="B855" s="228" t="s">
        <v>1283</v>
      </c>
      <c r="C855" s="229"/>
      <c r="D855" s="229"/>
      <c r="E855" s="229"/>
      <c r="H855" s="5" t="s">
        <v>1407</v>
      </c>
      <c r="I855" s="9">
        <v>1983</v>
      </c>
      <c r="J855" s="70"/>
      <c r="K855" s="9">
        <v>52.2</v>
      </c>
      <c r="L855" s="12">
        <v>99350</v>
      </c>
      <c r="M855" s="12">
        <v>99350</v>
      </c>
      <c r="N855" s="12">
        <v>99350</v>
      </c>
      <c r="O855" s="12" t="s">
        <v>1642</v>
      </c>
      <c r="P855" s="211" t="s">
        <v>1643</v>
      </c>
      <c r="Q855" s="34" t="s">
        <v>1645</v>
      </c>
      <c r="R855" s="34" t="s">
        <v>545</v>
      </c>
      <c r="V855" s="49" t="s">
        <v>701</v>
      </c>
    </row>
    <row r="856" spans="1:22" ht="59.25" customHeight="1">
      <c r="A856" s="146">
        <v>280</v>
      </c>
      <c r="B856" s="228" t="s">
        <v>1284</v>
      </c>
      <c r="C856" s="229"/>
      <c r="D856" s="229"/>
      <c r="E856" s="229"/>
      <c r="H856" s="5" t="s">
        <v>1407</v>
      </c>
      <c r="I856" s="9">
        <v>1983</v>
      </c>
      <c r="J856" s="70"/>
      <c r="K856" s="9">
        <v>62.76</v>
      </c>
      <c r="L856" s="12">
        <v>147331</v>
      </c>
      <c r="M856" s="12">
        <v>147331</v>
      </c>
      <c r="N856" s="12">
        <v>119335</v>
      </c>
      <c r="O856" s="12" t="s">
        <v>1642</v>
      </c>
      <c r="P856" s="211" t="s">
        <v>1643</v>
      </c>
      <c r="Q856" s="34" t="s">
        <v>714</v>
      </c>
      <c r="R856" s="34" t="s">
        <v>545</v>
      </c>
      <c r="V856" s="49" t="s">
        <v>713</v>
      </c>
    </row>
    <row r="857" spans="1:22" ht="62.25" customHeight="1">
      <c r="A857" s="146">
        <v>281</v>
      </c>
      <c r="B857" s="228" t="s">
        <v>1285</v>
      </c>
      <c r="C857" s="229"/>
      <c r="D857" s="229"/>
      <c r="E857" s="229"/>
      <c r="H857" s="5" t="s">
        <v>1407</v>
      </c>
      <c r="I857" s="9">
        <v>1983</v>
      </c>
      <c r="J857" s="70" t="s">
        <v>1437</v>
      </c>
      <c r="K857" s="9">
        <v>54.4</v>
      </c>
      <c r="L857" s="12">
        <v>217800</v>
      </c>
      <c r="M857" s="12">
        <v>217800</v>
      </c>
      <c r="N857" s="12">
        <v>496334.72</v>
      </c>
      <c r="O857" s="12" t="s">
        <v>1642</v>
      </c>
      <c r="P857" s="211" t="s">
        <v>1643</v>
      </c>
      <c r="Q857" s="34" t="s">
        <v>1645</v>
      </c>
      <c r="R857" s="34" t="s">
        <v>1644</v>
      </c>
      <c r="V857" s="49" t="s">
        <v>1438</v>
      </c>
    </row>
    <row r="858" spans="1:22" ht="65.25" customHeight="1">
      <c r="A858" s="146">
        <v>282</v>
      </c>
      <c r="B858" s="228" t="s">
        <v>1286</v>
      </c>
      <c r="C858" s="229"/>
      <c r="D858" s="229"/>
      <c r="E858" s="229"/>
      <c r="H858" s="5" t="s">
        <v>1407</v>
      </c>
      <c r="I858" s="9">
        <v>1983</v>
      </c>
      <c r="J858" s="70"/>
      <c r="K858" s="9">
        <v>65.6</v>
      </c>
      <c r="L858" s="12">
        <v>116080</v>
      </c>
      <c r="M858" s="12">
        <v>116080</v>
      </c>
      <c r="N858" s="12">
        <v>116080</v>
      </c>
      <c r="O858" s="12" t="s">
        <v>1642</v>
      </c>
      <c r="P858" s="211" t="s">
        <v>1643</v>
      </c>
      <c r="Q858" s="34" t="s">
        <v>1645</v>
      </c>
      <c r="R858" s="34" t="s">
        <v>545</v>
      </c>
      <c r="V858" s="49"/>
    </row>
    <row r="859" spans="1:22" ht="38.25" customHeight="1">
      <c r="A859" s="146">
        <v>283</v>
      </c>
      <c r="B859" s="228" t="s">
        <v>1287</v>
      </c>
      <c r="C859" s="229"/>
      <c r="D859" s="229"/>
      <c r="E859" s="229"/>
      <c r="H859" s="5" t="s">
        <v>1407</v>
      </c>
      <c r="I859" s="9">
        <v>1983</v>
      </c>
      <c r="J859" s="70"/>
      <c r="K859" s="9">
        <v>65.6</v>
      </c>
      <c r="L859" s="12">
        <v>116080</v>
      </c>
      <c r="M859" s="12">
        <v>116080</v>
      </c>
      <c r="N859" s="12">
        <v>241173</v>
      </c>
      <c r="O859" s="12" t="s">
        <v>1642</v>
      </c>
      <c r="P859" s="211" t="s">
        <v>1643</v>
      </c>
      <c r="Q859" s="34" t="s">
        <v>1150</v>
      </c>
      <c r="R859" s="34" t="s">
        <v>545</v>
      </c>
      <c r="V859" s="49"/>
    </row>
    <row r="860" spans="1:22" ht="39.75" customHeight="1">
      <c r="A860" s="146">
        <v>284</v>
      </c>
      <c r="B860" s="228" t="s">
        <v>1288</v>
      </c>
      <c r="C860" s="229"/>
      <c r="D860" s="229"/>
      <c r="E860" s="229"/>
      <c r="H860" s="5" t="s">
        <v>1407</v>
      </c>
      <c r="I860" s="9">
        <v>1983</v>
      </c>
      <c r="J860" s="70"/>
      <c r="K860" s="9">
        <v>36.2</v>
      </c>
      <c r="L860" s="12">
        <v>116080</v>
      </c>
      <c r="M860" s="12">
        <v>116080</v>
      </c>
      <c r="N860" s="12">
        <v>116080</v>
      </c>
      <c r="O860" s="12" t="s">
        <v>1642</v>
      </c>
      <c r="P860" s="211" t="s">
        <v>1643</v>
      </c>
      <c r="Q860" s="34" t="s">
        <v>1151</v>
      </c>
      <c r="R860" s="34" t="s">
        <v>545</v>
      </c>
      <c r="V860" s="49"/>
    </row>
    <row r="861" spans="1:22" ht="58.5" customHeight="1">
      <c r="A861" s="146">
        <v>285</v>
      </c>
      <c r="B861" s="228" t="s">
        <v>1289</v>
      </c>
      <c r="C861" s="229"/>
      <c r="D861" s="229"/>
      <c r="E861" s="229"/>
      <c r="H861" s="5" t="s">
        <v>1407</v>
      </c>
      <c r="I861" s="9">
        <v>1983</v>
      </c>
      <c r="J861" s="70"/>
      <c r="K861" s="9">
        <v>65.9</v>
      </c>
      <c r="L861" s="12">
        <v>116080</v>
      </c>
      <c r="M861" s="12">
        <v>116080</v>
      </c>
      <c r="N861" s="12">
        <v>91700</v>
      </c>
      <c r="O861" s="12" t="s">
        <v>1642</v>
      </c>
      <c r="P861" s="211" t="s">
        <v>1643</v>
      </c>
      <c r="Q861" s="34" t="s">
        <v>1152</v>
      </c>
      <c r="R861" s="34" t="s">
        <v>545</v>
      </c>
      <c r="V861" s="49" t="s">
        <v>1777</v>
      </c>
    </row>
    <row r="862" spans="1:22" ht="36" customHeight="1">
      <c r="A862" s="146">
        <v>286</v>
      </c>
      <c r="B862" s="228" t="s">
        <v>1290</v>
      </c>
      <c r="C862" s="229"/>
      <c r="D862" s="229"/>
      <c r="E862" s="229"/>
      <c r="H862" s="5" t="s">
        <v>1407</v>
      </c>
      <c r="I862" s="9">
        <v>1983</v>
      </c>
      <c r="J862" s="70"/>
      <c r="K862" s="9">
        <v>54.93</v>
      </c>
      <c r="L862" s="12">
        <v>116080</v>
      </c>
      <c r="M862" s="12">
        <v>116080</v>
      </c>
      <c r="N862" s="12">
        <v>201838</v>
      </c>
      <c r="O862" s="12" t="s">
        <v>1642</v>
      </c>
      <c r="P862" s="211" t="s">
        <v>1643</v>
      </c>
      <c r="Q862" s="34" t="s">
        <v>1153</v>
      </c>
      <c r="R862" s="34" t="s">
        <v>545</v>
      </c>
      <c r="V862" s="49"/>
    </row>
    <row r="863" spans="1:22" ht="45.75" customHeight="1">
      <c r="A863" s="146">
        <v>287</v>
      </c>
      <c r="B863" s="228" t="s">
        <v>1291</v>
      </c>
      <c r="C863" s="229"/>
      <c r="D863" s="229"/>
      <c r="E863" s="229"/>
      <c r="H863" s="5" t="s">
        <v>1407</v>
      </c>
      <c r="I863" s="9">
        <v>1983</v>
      </c>
      <c r="J863" s="70"/>
      <c r="K863" s="9">
        <v>66.31</v>
      </c>
      <c r="L863" s="12">
        <v>116080</v>
      </c>
      <c r="M863" s="12">
        <v>116080</v>
      </c>
      <c r="N863" s="12">
        <v>24780</v>
      </c>
      <c r="O863" s="12" t="s">
        <v>1642</v>
      </c>
      <c r="P863" s="211" t="s">
        <v>1643</v>
      </c>
      <c r="Q863" s="34" t="s">
        <v>1154</v>
      </c>
      <c r="R863" s="34" t="s">
        <v>545</v>
      </c>
      <c r="V863" s="49"/>
    </row>
    <row r="864" spans="1:22" ht="55.5" customHeight="1">
      <c r="A864" s="146">
        <v>288</v>
      </c>
      <c r="B864" s="228" t="s">
        <v>1292</v>
      </c>
      <c r="C864" s="229"/>
      <c r="D864" s="229"/>
      <c r="E864" s="229"/>
      <c r="H864" s="5" t="s">
        <v>1407</v>
      </c>
      <c r="I864" s="9">
        <v>1983</v>
      </c>
      <c r="J864" s="70"/>
      <c r="K864" s="9">
        <v>64.47</v>
      </c>
      <c r="L864" s="12">
        <v>116080</v>
      </c>
      <c r="M864" s="12">
        <v>116080</v>
      </c>
      <c r="N864" s="12">
        <v>116080</v>
      </c>
      <c r="O864" s="12" t="s">
        <v>1642</v>
      </c>
      <c r="P864" s="211" t="s">
        <v>1643</v>
      </c>
      <c r="Q864" s="34" t="s">
        <v>1155</v>
      </c>
      <c r="R864" s="34" t="s">
        <v>545</v>
      </c>
      <c r="V864" s="49"/>
    </row>
    <row r="865" spans="1:22" ht="54.75" customHeight="1">
      <c r="A865" s="146">
        <v>289</v>
      </c>
      <c r="B865" s="228" t="s">
        <v>1293</v>
      </c>
      <c r="C865" s="229"/>
      <c r="D865" s="229"/>
      <c r="E865" s="229"/>
      <c r="H865" s="5" t="s">
        <v>1407</v>
      </c>
      <c r="I865" s="9">
        <v>1983</v>
      </c>
      <c r="J865" s="70"/>
      <c r="K865" s="9">
        <v>48.52</v>
      </c>
      <c r="L865" s="12">
        <v>116080</v>
      </c>
      <c r="M865" s="12">
        <v>116080</v>
      </c>
      <c r="N865" s="12">
        <v>116080</v>
      </c>
      <c r="O865" s="12" t="s">
        <v>1642</v>
      </c>
      <c r="P865" s="211" t="s">
        <v>1643</v>
      </c>
      <c r="Q865" s="34" t="s">
        <v>1156</v>
      </c>
      <c r="R865" s="34" t="s">
        <v>545</v>
      </c>
      <c r="V865" s="49"/>
    </row>
    <row r="866" spans="1:22" ht="33.75" customHeight="1">
      <c r="A866" s="146">
        <v>290</v>
      </c>
      <c r="B866" s="228" t="s">
        <v>1294</v>
      </c>
      <c r="C866" s="229"/>
      <c r="D866" s="229"/>
      <c r="E866" s="229"/>
      <c r="H866" s="5" t="s">
        <v>1407</v>
      </c>
      <c r="I866" s="9">
        <v>1983</v>
      </c>
      <c r="J866" s="70"/>
      <c r="K866" s="9">
        <v>48.8</v>
      </c>
      <c r="L866" s="12">
        <v>195379</v>
      </c>
      <c r="M866" s="12">
        <v>195379</v>
      </c>
      <c r="N866" s="207">
        <v>445241.44</v>
      </c>
      <c r="O866" s="12" t="s">
        <v>1642</v>
      </c>
      <c r="P866" s="211" t="s">
        <v>1643</v>
      </c>
      <c r="Q866" s="34" t="s">
        <v>1645</v>
      </c>
      <c r="R866" s="34" t="s">
        <v>1644</v>
      </c>
      <c r="V866" s="49" t="s">
        <v>1471</v>
      </c>
    </row>
    <row r="867" spans="1:22" ht="54.75" customHeight="1">
      <c r="A867" s="146">
        <v>291</v>
      </c>
      <c r="B867" s="228" t="s">
        <v>1295</v>
      </c>
      <c r="C867" s="229"/>
      <c r="D867" s="229"/>
      <c r="E867" s="229"/>
      <c r="H867" s="5" t="s">
        <v>1407</v>
      </c>
      <c r="I867" s="9">
        <v>1983</v>
      </c>
      <c r="J867" s="70"/>
      <c r="K867" s="9">
        <v>54.5</v>
      </c>
      <c r="L867" s="12">
        <v>104024</v>
      </c>
      <c r="M867" s="12">
        <v>104024</v>
      </c>
      <c r="N867" s="12">
        <v>116080</v>
      </c>
      <c r="O867" s="12" t="s">
        <v>1642</v>
      </c>
      <c r="P867" s="211" t="s">
        <v>1643</v>
      </c>
      <c r="Q867" s="34" t="s">
        <v>1157</v>
      </c>
      <c r="R867" s="34" t="s">
        <v>545</v>
      </c>
      <c r="V867" s="49" t="s">
        <v>703</v>
      </c>
    </row>
    <row r="868" spans="1:18" ht="52.5" customHeight="1">
      <c r="A868" s="146">
        <v>292</v>
      </c>
      <c r="B868" s="228" t="s">
        <v>1296</v>
      </c>
      <c r="C868" s="229"/>
      <c r="D868" s="229"/>
      <c r="E868" s="229"/>
      <c r="H868" s="5" t="s">
        <v>1407</v>
      </c>
      <c r="I868" s="9">
        <v>1982</v>
      </c>
      <c r="J868" s="70" t="s">
        <v>1952</v>
      </c>
      <c r="K868" s="9">
        <v>30.36</v>
      </c>
      <c r="L868" s="12">
        <v>130483</v>
      </c>
      <c r="M868" s="12">
        <v>130483</v>
      </c>
      <c r="N868" s="12">
        <v>130483</v>
      </c>
      <c r="O868" s="12" t="s">
        <v>1642</v>
      </c>
      <c r="P868" s="211" t="s">
        <v>1643</v>
      </c>
      <c r="Q868" s="34" t="s">
        <v>1158</v>
      </c>
      <c r="R868" s="34" t="s">
        <v>545</v>
      </c>
    </row>
    <row r="869" spans="1:18" ht="63.75" customHeight="1">
      <c r="A869" s="146">
        <v>293</v>
      </c>
      <c r="B869" s="228" t="s">
        <v>1297</v>
      </c>
      <c r="C869" s="229"/>
      <c r="D869" s="229"/>
      <c r="E869" s="229"/>
      <c r="H869" s="5" t="s">
        <v>1407</v>
      </c>
      <c r="I869" s="9">
        <v>1982</v>
      </c>
      <c r="J869" s="70"/>
      <c r="K869" s="9">
        <v>47.28</v>
      </c>
      <c r="L869" s="12">
        <v>130483</v>
      </c>
      <c r="M869" s="12">
        <v>130483</v>
      </c>
      <c r="N869" s="12">
        <v>130483</v>
      </c>
      <c r="O869" s="12" t="s">
        <v>1642</v>
      </c>
      <c r="P869" s="211" t="s">
        <v>1643</v>
      </c>
      <c r="Q869" s="34" t="s">
        <v>1159</v>
      </c>
      <c r="R869" s="34" t="s">
        <v>545</v>
      </c>
    </row>
    <row r="870" spans="1:18" ht="59.25" customHeight="1">
      <c r="A870" s="146">
        <v>294</v>
      </c>
      <c r="B870" s="228" t="s">
        <v>1298</v>
      </c>
      <c r="C870" s="229"/>
      <c r="D870" s="229"/>
      <c r="E870" s="229"/>
      <c r="H870" s="5" t="s">
        <v>1407</v>
      </c>
      <c r="I870" s="9">
        <v>1982</v>
      </c>
      <c r="J870" s="70"/>
      <c r="K870" s="9">
        <v>57.7</v>
      </c>
      <c r="L870" s="12">
        <v>130483</v>
      </c>
      <c r="M870" s="12">
        <v>130483</v>
      </c>
      <c r="N870" s="12">
        <v>130483</v>
      </c>
      <c r="O870" s="12" t="s">
        <v>1642</v>
      </c>
      <c r="P870" s="211" t="s">
        <v>1643</v>
      </c>
      <c r="Q870" s="34" t="s">
        <v>1160</v>
      </c>
      <c r="R870" s="34" t="s">
        <v>545</v>
      </c>
    </row>
    <row r="871" spans="1:18" ht="61.5" customHeight="1">
      <c r="A871" s="146">
        <v>295</v>
      </c>
      <c r="B871" s="228" t="s">
        <v>1299</v>
      </c>
      <c r="C871" s="229"/>
      <c r="D871" s="229"/>
      <c r="E871" s="229"/>
      <c r="H871" s="5" t="s">
        <v>1407</v>
      </c>
      <c r="I871" s="9">
        <v>1982</v>
      </c>
      <c r="J871" s="70"/>
      <c r="K871" s="9">
        <v>56.44</v>
      </c>
      <c r="L871" s="12">
        <v>130483</v>
      </c>
      <c r="M871" s="12">
        <v>130483</v>
      </c>
      <c r="N871" s="12">
        <v>130483</v>
      </c>
      <c r="O871" s="12" t="s">
        <v>1642</v>
      </c>
      <c r="P871" s="211" t="s">
        <v>1643</v>
      </c>
      <c r="Q871" s="34" t="s">
        <v>1161</v>
      </c>
      <c r="R871" s="34" t="s">
        <v>545</v>
      </c>
    </row>
    <row r="872" spans="1:18" ht="42.75" customHeight="1">
      <c r="A872" s="146">
        <v>296</v>
      </c>
      <c r="B872" s="228" t="s">
        <v>1300</v>
      </c>
      <c r="C872" s="229"/>
      <c r="D872" s="229"/>
      <c r="E872" s="229"/>
      <c r="H872" s="5" t="s">
        <v>1407</v>
      </c>
      <c r="I872" s="9">
        <v>1982</v>
      </c>
      <c r="J872" s="70"/>
      <c r="K872" s="9">
        <v>46.9</v>
      </c>
      <c r="L872" s="12">
        <v>130483</v>
      </c>
      <c r="M872" s="12">
        <v>130483</v>
      </c>
      <c r="N872" s="12">
        <v>57780</v>
      </c>
      <c r="O872" s="12" t="s">
        <v>1642</v>
      </c>
      <c r="P872" s="211" t="s">
        <v>1643</v>
      </c>
      <c r="Q872" s="34" t="s">
        <v>1162</v>
      </c>
      <c r="R872" s="34" t="s">
        <v>545</v>
      </c>
    </row>
    <row r="873" spans="1:18" ht="74.25" customHeight="1">
      <c r="A873" s="146">
        <v>297</v>
      </c>
      <c r="B873" s="234" t="s">
        <v>1301</v>
      </c>
      <c r="C873" s="235"/>
      <c r="D873" s="235"/>
      <c r="E873" s="235"/>
      <c r="H873" s="5" t="s">
        <v>1407</v>
      </c>
      <c r="I873" s="9">
        <v>1981</v>
      </c>
      <c r="J873" s="70"/>
      <c r="K873" s="9">
        <v>46.9</v>
      </c>
      <c r="L873" s="12">
        <v>130483</v>
      </c>
      <c r="M873" s="12">
        <v>130483</v>
      </c>
      <c r="N873" s="12">
        <v>130483</v>
      </c>
      <c r="O873" s="12" t="s">
        <v>1642</v>
      </c>
      <c r="P873" s="211" t="s">
        <v>1643</v>
      </c>
      <c r="Q873" s="34" t="s">
        <v>1645</v>
      </c>
      <c r="R873" s="34" t="s">
        <v>1644</v>
      </c>
    </row>
    <row r="874" spans="1:22" ht="59.25" customHeight="1">
      <c r="A874" s="146">
        <v>298</v>
      </c>
      <c r="B874" s="228" t="s">
        <v>1302</v>
      </c>
      <c r="C874" s="229"/>
      <c r="D874" s="229"/>
      <c r="E874" s="229"/>
      <c r="H874" s="5" t="s">
        <v>1407</v>
      </c>
      <c r="I874" s="9">
        <v>1981</v>
      </c>
      <c r="J874" s="70"/>
      <c r="K874" s="9">
        <v>33.7</v>
      </c>
      <c r="L874" s="12">
        <v>136931</v>
      </c>
      <c r="M874" s="12">
        <v>136931</v>
      </c>
      <c r="N874" s="12">
        <v>256745.81</v>
      </c>
      <c r="O874" s="12" t="s">
        <v>1642</v>
      </c>
      <c r="P874" s="211" t="s">
        <v>1643</v>
      </c>
      <c r="Q874" s="34" t="s">
        <v>1163</v>
      </c>
      <c r="R874" s="34" t="s">
        <v>545</v>
      </c>
      <c r="V874" s="49" t="s">
        <v>1475</v>
      </c>
    </row>
    <row r="875" spans="1:22" ht="51" customHeight="1">
      <c r="A875" s="146">
        <v>299</v>
      </c>
      <c r="B875" s="228" t="s">
        <v>1303</v>
      </c>
      <c r="C875" s="229"/>
      <c r="D875" s="229"/>
      <c r="E875" s="229"/>
      <c r="H875" s="5" t="s">
        <v>1407</v>
      </c>
      <c r="I875" s="9">
        <v>1977</v>
      </c>
      <c r="J875" s="70"/>
      <c r="K875" s="9">
        <v>42.8</v>
      </c>
      <c r="L875" s="12">
        <v>49134</v>
      </c>
      <c r="M875" s="12">
        <v>49134</v>
      </c>
      <c r="N875" s="12">
        <v>408331.26</v>
      </c>
      <c r="O875" s="12" t="s">
        <v>1642</v>
      </c>
      <c r="P875" s="211" t="s">
        <v>1643</v>
      </c>
      <c r="Q875" s="34" t="s">
        <v>1645</v>
      </c>
      <c r="R875" s="34" t="s">
        <v>1644</v>
      </c>
      <c r="V875" s="49" t="s">
        <v>1498</v>
      </c>
    </row>
    <row r="876" spans="1:22" ht="51" customHeight="1">
      <c r="A876" s="146" t="s">
        <v>1821</v>
      </c>
      <c r="B876" s="228" t="s">
        <v>1822</v>
      </c>
      <c r="C876" s="229"/>
      <c r="D876" s="229"/>
      <c r="E876" s="229"/>
      <c r="H876" s="5" t="s">
        <v>1407</v>
      </c>
      <c r="I876" s="9">
        <v>1977</v>
      </c>
      <c r="J876" s="70"/>
      <c r="K876" s="9">
        <v>27</v>
      </c>
      <c r="L876" s="12">
        <v>114288</v>
      </c>
      <c r="M876" s="12">
        <v>114288</v>
      </c>
      <c r="N876" s="12">
        <v>114288</v>
      </c>
      <c r="O876" s="12" t="s">
        <v>1642</v>
      </c>
      <c r="P876" s="211" t="s">
        <v>1643</v>
      </c>
      <c r="Q876" s="34" t="s">
        <v>1645</v>
      </c>
      <c r="R876" s="34" t="s">
        <v>1644</v>
      </c>
      <c r="V876" s="49"/>
    </row>
    <row r="877" spans="1:22" ht="51" customHeight="1">
      <c r="A877" s="146" t="s">
        <v>1832</v>
      </c>
      <c r="B877" s="228" t="s">
        <v>1833</v>
      </c>
      <c r="C877" s="229"/>
      <c r="D877" s="229"/>
      <c r="E877" s="229"/>
      <c r="H877" s="5" t="s">
        <v>1407</v>
      </c>
      <c r="I877" s="9">
        <v>1977</v>
      </c>
      <c r="J877" s="70"/>
      <c r="K877" s="9">
        <v>52.3</v>
      </c>
      <c r="L877" s="12">
        <v>53105</v>
      </c>
      <c r="M877" s="12">
        <v>53105</v>
      </c>
      <c r="N877" s="12">
        <v>53105</v>
      </c>
      <c r="O877" s="12" t="s">
        <v>1642</v>
      </c>
      <c r="P877" s="211" t="s">
        <v>1643</v>
      </c>
      <c r="Q877" s="34" t="s">
        <v>1645</v>
      </c>
      <c r="R877" s="34" t="s">
        <v>1644</v>
      </c>
      <c r="V877" s="49"/>
    </row>
    <row r="878" spans="1:18" ht="48" customHeight="1">
      <c r="A878" s="146">
        <v>300</v>
      </c>
      <c r="B878" s="228" t="s">
        <v>1304</v>
      </c>
      <c r="C878" s="229"/>
      <c r="D878" s="229"/>
      <c r="E878" s="229"/>
      <c r="H878" s="5" t="s">
        <v>1407</v>
      </c>
      <c r="I878" s="9">
        <v>1977</v>
      </c>
      <c r="J878" s="70"/>
      <c r="K878" s="9">
        <v>26.97</v>
      </c>
      <c r="L878" s="12">
        <v>111781</v>
      </c>
      <c r="M878" s="12">
        <v>111781</v>
      </c>
      <c r="N878" s="12">
        <v>111781</v>
      </c>
      <c r="O878" s="12" t="s">
        <v>1642</v>
      </c>
      <c r="P878" s="211" t="s">
        <v>1643</v>
      </c>
      <c r="Q878" s="34" t="s">
        <v>1164</v>
      </c>
      <c r="R878" s="34" t="s">
        <v>545</v>
      </c>
    </row>
    <row r="879" spans="1:18" ht="51" customHeight="1">
      <c r="A879" s="146">
        <v>301</v>
      </c>
      <c r="B879" s="228" t="s">
        <v>1305</v>
      </c>
      <c r="C879" s="229"/>
      <c r="D879" s="229"/>
      <c r="E879" s="229"/>
      <c r="H879" s="5" t="s">
        <v>1407</v>
      </c>
      <c r="I879" s="9">
        <v>1977</v>
      </c>
      <c r="J879" s="70"/>
      <c r="K879" s="9">
        <v>43.23</v>
      </c>
      <c r="L879" s="12">
        <v>111781</v>
      </c>
      <c r="M879" s="12">
        <v>111781</v>
      </c>
      <c r="N879" s="12">
        <v>111781</v>
      </c>
      <c r="O879" s="12" t="s">
        <v>1642</v>
      </c>
      <c r="P879" s="211" t="s">
        <v>1643</v>
      </c>
      <c r="Q879" s="34" t="s">
        <v>1165</v>
      </c>
      <c r="R879" s="34" t="s">
        <v>545</v>
      </c>
    </row>
    <row r="880" spans="1:18" ht="49.5" customHeight="1">
      <c r="A880" s="146">
        <v>302</v>
      </c>
      <c r="B880" s="228" t="s">
        <v>1306</v>
      </c>
      <c r="C880" s="229"/>
      <c r="D880" s="229"/>
      <c r="E880" s="229"/>
      <c r="H880" s="5" t="s">
        <v>1407</v>
      </c>
      <c r="I880" s="9">
        <v>1977</v>
      </c>
      <c r="J880" s="70"/>
      <c r="K880" s="9">
        <v>45.7</v>
      </c>
      <c r="L880" s="12">
        <v>111781</v>
      </c>
      <c r="M880" s="12">
        <v>111781</v>
      </c>
      <c r="N880" s="12">
        <v>111781</v>
      </c>
      <c r="O880" s="12" t="s">
        <v>1642</v>
      </c>
      <c r="P880" s="211" t="s">
        <v>1643</v>
      </c>
      <c r="Q880" s="34" t="s">
        <v>1166</v>
      </c>
      <c r="R880" s="34" t="s">
        <v>545</v>
      </c>
    </row>
    <row r="881" spans="1:18" ht="49.5" customHeight="1">
      <c r="A881" s="146" t="s">
        <v>1825</v>
      </c>
      <c r="B881" s="228" t="s">
        <v>1826</v>
      </c>
      <c r="C881" s="229"/>
      <c r="D881" s="229"/>
      <c r="E881" s="229"/>
      <c r="H881" s="5" t="s">
        <v>1407</v>
      </c>
      <c r="I881" s="9">
        <v>1977</v>
      </c>
      <c r="J881" s="70"/>
      <c r="K881" s="9">
        <v>45.7</v>
      </c>
      <c r="L881" s="12">
        <v>194326</v>
      </c>
      <c r="M881" s="12">
        <v>194326</v>
      </c>
      <c r="N881" s="12">
        <v>194326</v>
      </c>
      <c r="O881" s="12" t="s">
        <v>1642</v>
      </c>
      <c r="P881" s="211" t="s">
        <v>1643</v>
      </c>
      <c r="Q881" s="34" t="s">
        <v>1166</v>
      </c>
      <c r="R881" s="34" t="s">
        <v>545</v>
      </c>
    </row>
    <row r="882" spans="1:18" ht="41.25" customHeight="1">
      <c r="A882" s="146">
        <v>303</v>
      </c>
      <c r="B882" s="228" t="s">
        <v>1307</v>
      </c>
      <c r="C882" s="229"/>
      <c r="D882" s="229"/>
      <c r="E882" s="229"/>
      <c r="H882" s="5" t="s">
        <v>1407</v>
      </c>
      <c r="I882" s="9">
        <v>1977</v>
      </c>
      <c r="J882" s="70"/>
      <c r="K882" s="9">
        <v>45.9</v>
      </c>
      <c r="L882" s="12">
        <v>111781</v>
      </c>
      <c r="M882" s="12">
        <v>111781</v>
      </c>
      <c r="N882" s="12">
        <v>111781</v>
      </c>
      <c r="O882" s="12" t="s">
        <v>1642</v>
      </c>
      <c r="P882" s="211" t="s">
        <v>1643</v>
      </c>
      <c r="Q882" s="34" t="s">
        <v>1167</v>
      </c>
      <c r="R882" s="34" t="s">
        <v>545</v>
      </c>
    </row>
    <row r="883" spans="1:18" ht="64.5" customHeight="1">
      <c r="A883" s="146">
        <v>304</v>
      </c>
      <c r="B883" s="234" t="s">
        <v>1308</v>
      </c>
      <c r="C883" s="235"/>
      <c r="D883" s="235"/>
      <c r="E883" s="235"/>
      <c r="H883" s="5" t="s">
        <v>1407</v>
      </c>
      <c r="I883" s="9">
        <v>1977</v>
      </c>
      <c r="J883" s="70"/>
      <c r="K883" s="9">
        <v>25.9</v>
      </c>
      <c r="L883" s="12">
        <v>111781</v>
      </c>
      <c r="M883" s="12">
        <v>111781</v>
      </c>
      <c r="N883" s="12">
        <v>111781</v>
      </c>
      <c r="O883" s="12" t="s">
        <v>1642</v>
      </c>
      <c r="P883" s="211" t="s">
        <v>1643</v>
      </c>
      <c r="Q883" s="34" t="s">
        <v>1645</v>
      </c>
      <c r="R883" s="34" t="s">
        <v>1644</v>
      </c>
    </row>
    <row r="884" spans="1:22" ht="66.75" customHeight="1">
      <c r="A884" s="146">
        <v>305</v>
      </c>
      <c r="B884" s="228" t="s">
        <v>1309</v>
      </c>
      <c r="C884" s="229"/>
      <c r="D884" s="229"/>
      <c r="E884" s="229"/>
      <c r="H884" s="5" t="s">
        <v>1407</v>
      </c>
      <c r="I884" s="9">
        <v>1977</v>
      </c>
      <c r="J884" s="70"/>
      <c r="K884" s="9">
        <v>52.3</v>
      </c>
      <c r="L884" s="12">
        <v>241105</v>
      </c>
      <c r="M884" s="12">
        <v>241105</v>
      </c>
      <c r="N884" s="12">
        <v>241105</v>
      </c>
      <c r="O884" s="12" t="s">
        <v>1642</v>
      </c>
      <c r="P884" s="211" t="s">
        <v>1643</v>
      </c>
      <c r="Q884" s="34" t="s">
        <v>1168</v>
      </c>
      <c r="R884" s="34" t="s">
        <v>545</v>
      </c>
      <c r="V884" s="49" t="s">
        <v>1476</v>
      </c>
    </row>
    <row r="885" spans="1:18" ht="60" customHeight="1">
      <c r="A885" s="146">
        <v>306</v>
      </c>
      <c r="B885" s="234" t="s">
        <v>1310</v>
      </c>
      <c r="C885" s="235"/>
      <c r="D885" s="235"/>
      <c r="E885" s="235"/>
      <c r="H885" s="5" t="s">
        <v>1407</v>
      </c>
      <c r="I885" s="9">
        <v>1978</v>
      </c>
      <c r="J885" s="70"/>
      <c r="K885" s="9">
        <v>64.8</v>
      </c>
      <c r="L885" s="12">
        <v>111781</v>
      </c>
      <c r="M885" s="12">
        <v>111781</v>
      </c>
      <c r="N885" s="12">
        <v>111781</v>
      </c>
      <c r="O885" s="12" t="s">
        <v>1642</v>
      </c>
      <c r="P885" s="211" t="s">
        <v>1643</v>
      </c>
      <c r="Q885" s="34" t="s">
        <v>1645</v>
      </c>
      <c r="R885" s="34" t="s">
        <v>1644</v>
      </c>
    </row>
    <row r="886" spans="1:18" ht="32.25" customHeight="1">
      <c r="A886" s="146">
        <v>80</v>
      </c>
      <c r="B886" s="234" t="s">
        <v>1169</v>
      </c>
      <c r="C886" s="235"/>
      <c r="D886" s="235"/>
      <c r="E886" s="235"/>
      <c r="H886" s="5" t="s">
        <v>1407</v>
      </c>
      <c r="I886" s="9">
        <v>1978</v>
      </c>
      <c r="J886" s="70"/>
      <c r="K886" s="9">
        <v>30.23</v>
      </c>
      <c r="L886" s="12">
        <v>17047.87</v>
      </c>
      <c r="M886" s="12">
        <v>17047.87</v>
      </c>
      <c r="N886" s="12">
        <v>17047.9</v>
      </c>
      <c r="O886" s="12" t="s">
        <v>1087</v>
      </c>
      <c r="P886" s="211" t="s">
        <v>1643</v>
      </c>
      <c r="Q886" s="34" t="s">
        <v>1645</v>
      </c>
      <c r="R886" s="34" t="s">
        <v>1644</v>
      </c>
    </row>
    <row r="887" spans="1:18" ht="38.25" customHeight="1">
      <c r="A887" s="146">
        <v>81</v>
      </c>
      <c r="B887" s="234" t="s">
        <v>1170</v>
      </c>
      <c r="C887" s="235"/>
      <c r="D887" s="235"/>
      <c r="E887" s="235"/>
      <c r="H887" s="5" t="s">
        <v>1407</v>
      </c>
      <c r="I887" s="9">
        <v>1978</v>
      </c>
      <c r="J887" s="70"/>
      <c r="K887" s="9">
        <v>30.23</v>
      </c>
      <c r="L887" s="12">
        <v>17047.87</v>
      </c>
      <c r="M887" s="12">
        <v>17047.87</v>
      </c>
      <c r="N887" s="12">
        <v>17047.9</v>
      </c>
      <c r="O887" s="12" t="s">
        <v>1087</v>
      </c>
      <c r="P887" s="211" t="s">
        <v>524</v>
      </c>
      <c r="Q887" s="34" t="s">
        <v>1645</v>
      </c>
      <c r="R887" s="34" t="s">
        <v>1644</v>
      </c>
    </row>
    <row r="888" spans="1:18" ht="57" customHeight="1">
      <c r="A888" s="146">
        <v>307</v>
      </c>
      <c r="B888" s="234" t="s">
        <v>1311</v>
      </c>
      <c r="C888" s="235"/>
      <c r="D888" s="235"/>
      <c r="E888" s="235"/>
      <c r="H888" s="5" t="s">
        <v>1407</v>
      </c>
      <c r="I888" s="9">
        <v>1974</v>
      </c>
      <c r="J888" s="70"/>
      <c r="K888" s="9">
        <v>33.76</v>
      </c>
      <c r="L888" s="12">
        <v>68191.5</v>
      </c>
      <c r="M888" s="12">
        <v>68191.5</v>
      </c>
      <c r="N888" s="12">
        <v>68191.5</v>
      </c>
      <c r="O888" s="12" t="s">
        <v>1642</v>
      </c>
      <c r="P888" s="211" t="s">
        <v>524</v>
      </c>
      <c r="Q888" s="34" t="s">
        <v>1645</v>
      </c>
      <c r="R888" s="34" t="s">
        <v>1644</v>
      </c>
    </row>
    <row r="889" spans="1:18" ht="63" customHeight="1">
      <c r="A889" s="146">
        <v>308</v>
      </c>
      <c r="B889" s="234" t="s">
        <v>1312</v>
      </c>
      <c r="C889" s="235"/>
      <c r="D889" s="235"/>
      <c r="E889" s="235"/>
      <c r="H889" s="5" t="s">
        <v>1407</v>
      </c>
      <c r="I889" s="9">
        <v>1974</v>
      </c>
      <c r="J889" s="70"/>
      <c r="K889" s="9">
        <v>33.76</v>
      </c>
      <c r="L889" s="12">
        <v>68191.5</v>
      </c>
      <c r="M889" s="12">
        <v>68191.5</v>
      </c>
      <c r="N889" s="12">
        <v>68191.5</v>
      </c>
      <c r="O889" s="12" t="s">
        <v>1642</v>
      </c>
      <c r="P889" s="211" t="s">
        <v>1643</v>
      </c>
      <c r="Q889" s="34" t="s">
        <v>1645</v>
      </c>
      <c r="R889" s="34" t="s">
        <v>1644</v>
      </c>
    </row>
    <row r="890" spans="1:22" ht="37.5" customHeight="1">
      <c r="A890" s="146">
        <v>82</v>
      </c>
      <c r="B890" s="228" t="s">
        <v>1171</v>
      </c>
      <c r="C890" s="229"/>
      <c r="D890" s="229"/>
      <c r="E890" s="229"/>
      <c r="H890" s="5" t="s">
        <v>1407</v>
      </c>
      <c r="I890" s="9">
        <v>1974</v>
      </c>
      <c r="J890" s="70"/>
      <c r="K890" s="9">
        <v>33</v>
      </c>
      <c r="L890" s="12">
        <v>154676</v>
      </c>
      <c r="M890" s="12">
        <v>154676</v>
      </c>
      <c r="N890" s="12">
        <v>154676</v>
      </c>
      <c r="O890" s="12" t="s">
        <v>1078</v>
      </c>
      <c r="P890" s="211" t="s">
        <v>1643</v>
      </c>
      <c r="Q890" s="34" t="s">
        <v>1645</v>
      </c>
      <c r="R890" s="34" t="s">
        <v>1644</v>
      </c>
      <c r="V890" s="49" t="s">
        <v>1473</v>
      </c>
    </row>
    <row r="891" spans="1:18" ht="37.5" customHeight="1">
      <c r="A891" s="146">
        <v>83</v>
      </c>
      <c r="B891" s="234" t="s">
        <v>1172</v>
      </c>
      <c r="C891" s="235"/>
      <c r="D891" s="235"/>
      <c r="E891" s="235"/>
      <c r="H891" s="5" t="s">
        <v>1407</v>
      </c>
      <c r="I891" s="9">
        <v>1974</v>
      </c>
      <c r="J891" s="70"/>
      <c r="K891" s="9">
        <v>25.2</v>
      </c>
      <c r="L891" s="12">
        <v>68191.5</v>
      </c>
      <c r="M891" s="12">
        <v>68191.5</v>
      </c>
      <c r="N891" s="12">
        <v>68191.5</v>
      </c>
      <c r="O891" s="12" t="s">
        <v>1078</v>
      </c>
      <c r="P891" s="211" t="s">
        <v>524</v>
      </c>
      <c r="Q891" s="34" t="s">
        <v>1645</v>
      </c>
      <c r="R891" s="34" t="s">
        <v>1644</v>
      </c>
    </row>
    <row r="892" spans="1:18" ht="37.5" customHeight="1">
      <c r="A892" s="146">
        <v>84</v>
      </c>
      <c r="B892" s="261" t="s">
        <v>1173</v>
      </c>
      <c r="C892" s="262"/>
      <c r="D892" s="262"/>
      <c r="E892" s="262"/>
      <c r="H892" s="5" t="s">
        <v>1407</v>
      </c>
      <c r="I892" s="9">
        <v>1974</v>
      </c>
      <c r="J892" s="70" t="s">
        <v>1174</v>
      </c>
      <c r="K892" s="9">
        <v>23.11</v>
      </c>
      <c r="L892" s="12">
        <v>68191.5</v>
      </c>
      <c r="M892" s="12">
        <v>68191.5</v>
      </c>
      <c r="N892" s="12">
        <v>68191.5</v>
      </c>
      <c r="O892" s="34" t="s">
        <v>1175</v>
      </c>
      <c r="P892" s="211" t="s">
        <v>524</v>
      </c>
      <c r="Q892" s="34" t="s">
        <v>1176</v>
      </c>
      <c r="R892" s="34" t="s">
        <v>1644</v>
      </c>
    </row>
    <row r="893" spans="1:22" ht="51" customHeight="1">
      <c r="A893" s="146">
        <v>309</v>
      </c>
      <c r="B893" s="228" t="s">
        <v>1313</v>
      </c>
      <c r="C893" s="229"/>
      <c r="D893" s="229"/>
      <c r="E893" s="229"/>
      <c r="H893" s="5" t="s">
        <v>1407</v>
      </c>
      <c r="I893" s="9">
        <v>1985</v>
      </c>
      <c r="J893" s="70"/>
      <c r="K893" s="9">
        <v>45.7</v>
      </c>
      <c r="L893" s="12">
        <v>151887</v>
      </c>
      <c r="M893" s="12">
        <v>151887</v>
      </c>
      <c r="N893" s="12">
        <v>416957.66</v>
      </c>
      <c r="O893" s="12" t="s">
        <v>1642</v>
      </c>
      <c r="P893" s="211" t="s">
        <v>524</v>
      </c>
      <c r="Q893" s="34" t="s">
        <v>1645</v>
      </c>
      <c r="R893" s="34" t="s">
        <v>1644</v>
      </c>
      <c r="V893" s="49" t="s">
        <v>1466</v>
      </c>
    </row>
    <row r="894" spans="1:22" ht="30.75" customHeight="1">
      <c r="A894" s="146">
        <v>310</v>
      </c>
      <c r="B894" s="249" t="s">
        <v>1314</v>
      </c>
      <c r="C894" s="229"/>
      <c r="D894" s="229"/>
      <c r="E894" s="229"/>
      <c r="H894" s="5" t="s">
        <v>1407</v>
      </c>
      <c r="I894" s="13">
        <v>1985</v>
      </c>
      <c r="J894" s="70"/>
      <c r="K894" s="13">
        <v>66.2</v>
      </c>
      <c r="L894" s="14">
        <v>232427.05</v>
      </c>
      <c r="M894" s="14">
        <v>232427.05</v>
      </c>
      <c r="N894" s="14">
        <v>86407</v>
      </c>
      <c r="O894" s="12" t="s">
        <v>1642</v>
      </c>
      <c r="P894" s="211" t="s">
        <v>1643</v>
      </c>
      <c r="Q894" s="34" t="s">
        <v>1645</v>
      </c>
      <c r="R894" s="34" t="s">
        <v>1644</v>
      </c>
      <c r="V894" s="49" t="s">
        <v>723</v>
      </c>
    </row>
    <row r="895" spans="1:18" ht="24" customHeight="1">
      <c r="A895" s="146">
        <v>311</v>
      </c>
      <c r="B895" s="234" t="s">
        <v>1315</v>
      </c>
      <c r="C895" s="235"/>
      <c r="D895" s="235"/>
      <c r="E895" s="235"/>
      <c r="H895" s="5" t="s">
        <v>1407</v>
      </c>
      <c r="I895" s="9">
        <v>1985</v>
      </c>
      <c r="J895" s="70"/>
      <c r="K895" s="9">
        <v>35</v>
      </c>
      <c r="L895" s="12">
        <v>373640.6</v>
      </c>
      <c r="M895" s="12">
        <v>373640.6</v>
      </c>
      <c r="N895" s="12">
        <v>373640</v>
      </c>
      <c r="O895" s="12" t="s">
        <v>1642</v>
      </c>
      <c r="P895" s="211" t="s">
        <v>1643</v>
      </c>
      <c r="Q895" s="34" t="s">
        <v>1645</v>
      </c>
      <c r="R895" s="34" t="s">
        <v>1644</v>
      </c>
    </row>
    <row r="896" spans="1:18" ht="66" customHeight="1">
      <c r="A896" s="146">
        <v>312</v>
      </c>
      <c r="B896" s="234" t="s">
        <v>1316</v>
      </c>
      <c r="C896" s="235"/>
      <c r="D896" s="235"/>
      <c r="E896" s="235"/>
      <c r="H896" s="5" t="s">
        <v>1407</v>
      </c>
      <c r="I896" s="9">
        <v>1965</v>
      </c>
      <c r="J896" s="70"/>
      <c r="K896" s="9">
        <v>24</v>
      </c>
      <c r="L896" s="12">
        <v>5000</v>
      </c>
      <c r="M896" s="12">
        <v>5000</v>
      </c>
      <c r="N896" s="12">
        <v>5000</v>
      </c>
      <c r="O896" s="12" t="s">
        <v>1642</v>
      </c>
      <c r="P896" s="211" t="s">
        <v>1643</v>
      </c>
      <c r="Q896" s="34" t="s">
        <v>1645</v>
      </c>
      <c r="R896" s="34" t="s">
        <v>1644</v>
      </c>
    </row>
    <row r="897" spans="1:18" ht="35.25" customHeight="1">
      <c r="A897" s="146">
        <v>313</v>
      </c>
      <c r="B897" s="234" t="s">
        <v>1317</v>
      </c>
      <c r="C897" s="235"/>
      <c r="D897" s="235"/>
      <c r="E897" s="235"/>
      <c r="H897" s="5" t="s">
        <v>1407</v>
      </c>
      <c r="I897" s="9">
        <v>1965</v>
      </c>
      <c r="J897" s="70"/>
      <c r="K897" s="9">
        <v>22</v>
      </c>
      <c r="L897" s="12">
        <v>5000</v>
      </c>
      <c r="M897" s="12">
        <v>5000</v>
      </c>
      <c r="N897" s="12">
        <v>5000</v>
      </c>
      <c r="O897" s="12" t="s">
        <v>1642</v>
      </c>
      <c r="P897" s="211" t="s">
        <v>1643</v>
      </c>
      <c r="Q897" s="34" t="s">
        <v>1645</v>
      </c>
      <c r="R897" s="34" t="s">
        <v>1644</v>
      </c>
    </row>
    <row r="898" spans="1:18" ht="31.5" customHeight="1">
      <c r="A898" s="146">
        <v>314</v>
      </c>
      <c r="B898" s="234" t="s">
        <v>1318</v>
      </c>
      <c r="C898" s="235"/>
      <c r="D898" s="235"/>
      <c r="E898" s="235"/>
      <c r="H898" s="5" t="s">
        <v>1407</v>
      </c>
      <c r="I898" s="9">
        <v>1965</v>
      </c>
      <c r="J898" s="70"/>
      <c r="K898" s="9">
        <v>22.6</v>
      </c>
      <c r="L898" s="12">
        <v>5000</v>
      </c>
      <c r="M898" s="12">
        <v>5000</v>
      </c>
      <c r="N898" s="12">
        <v>5000</v>
      </c>
      <c r="O898" s="12" t="s">
        <v>1642</v>
      </c>
      <c r="P898" s="211" t="s">
        <v>1643</v>
      </c>
      <c r="Q898" s="34" t="s">
        <v>1645</v>
      </c>
      <c r="R898" s="34" t="s">
        <v>1644</v>
      </c>
    </row>
    <row r="899" spans="1:18" ht="65.25" customHeight="1">
      <c r="A899" s="146">
        <v>315</v>
      </c>
      <c r="B899" s="234" t="s">
        <v>1319</v>
      </c>
      <c r="C899" s="235"/>
      <c r="D899" s="235"/>
      <c r="E899" s="235"/>
      <c r="H899" s="5" t="s">
        <v>1407</v>
      </c>
      <c r="I899" s="9">
        <v>1965</v>
      </c>
      <c r="J899" s="70"/>
      <c r="K899" s="9">
        <v>12</v>
      </c>
      <c r="L899" s="12">
        <v>5000</v>
      </c>
      <c r="M899" s="12">
        <v>5000</v>
      </c>
      <c r="N899" s="12">
        <v>5000</v>
      </c>
      <c r="O899" s="12" t="s">
        <v>1642</v>
      </c>
      <c r="P899" s="211" t="s">
        <v>1643</v>
      </c>
      <c r="Q899" s="34" t="s">
        <v>1645</v>
      </c>
      <c r="R899" s="34" t="s">
        <v>1644</v>
      </c>
    </row>
    <row r="900" spans="1:18" ht="69.75" customHeight="1">
      <c r="A900" s="146">
        <v>316</v>
      </c>
      <c r="B900" s="234" t="s">
        <v>1320</v>
      </c>
      <c r="C900" s="235"/>
      <c r="D900" s="235"/>
      <c r="E900" s="235"/>
      <c r="H900" s="5" t="s">
        <v>1407</v>
      </c>
      <c r="I900" s="9">
        <v>1965</v>
      </c>
      <c r="J900" s="70"/>
      <c r="K900" s="9">
        <v>28.9</v>
      </c>
      <c r="L900" s="12">
        <v>5000</v>
      </c>
      <c r="M900" s="12">
        <v>5000</v>
      </c>
      <c r="N900" s="12">
        <v>5000</v>
      </c>
      <c r="O900" s="12" t="s">
        <v>1642</v>
      </c>
      <c r="P900" s="211" t="s">
        <v>1643</v>
      </c>
      <c r="Q900" s="34" t="s">
        <v>1645</v>
      </c>
      <c r="R900" s="34" t="s">
        <v>1644</v>
      </c>
    </row>
    <row r="901" spans="1:22" ht="56.25" customHeight="1">
      <c r="A901" s="146">
        <v>317</v>
      </c>
      <c r="B901" s="234" t="s">
        <v>1321</v>
      </c>
      <c r="C901" s="235"/>
      <c r="D901" s="235"/>
      <c r="E901" s="235"/>
      <c r="H901" s="5" t="s">
        <v>1407</v>
      </c>
      <c r="I901" s="9">
        <v>1965</v>
      </c>
      <c r="J901" s="70"/>
      <c r="K901" s="9">
        <v>22</v>
      </c>
      <c r="L901" s="12">
        <v>5000</v>
      </c>
      <c r="M901" s="12">
        <v>5000</v>
      </c>
      <c r="N901" s="12">
        <v>5000</v>
      </c>
      <c r="O901" s="12" t="s">
        <v>1642</v>
      </c>
      <c r="P901" s="211" t="s">
        <v>1643</v>
      </c>
      <c r="Q901" s="34" t="s">
        <v>1645</v>
      </c>
      <c r="R901" s="34" t="s">
        <v>1644</v>
      </c>
      <c r="V901" t="s">
        <v>1051</v>
      </c>
    </row>
    <row r="902" spans="1:18" ht="22.5">
      <c r="A902" s="146"/>
      <c r="B902" s="243" t="s">
        <v>958</v>
      </c>
      <c r="C902" s="235"/>
      <c r="D902" s="235"/>
      <c r="E902" s="235"/>
      <c r="H902" s="5" t="s">
        <v>1407</v>
      </c>
      <c r="I902" s="16"/>
      <c r="J902" s="70"/>
      <c r="K902" s="16"/>
      <c r="L902" s="15">
        <f>SUM(L839:L901)</f>
        <v>7491773.39</v>
      </c>
      <c r="M902" s="15">
        <f>SUM(M839:M901)</f>
        <v>7491773.39</v>
      </c>
      <c r="N902" s="15">
        <f>SUM(N839:N901)</f>
        <v>8968820.62</v>
      </c>
      <c r="O902" s="12"/>
      <c r="P902" s="211"/>
      <c r="Q902" s="34"/>
      <c r="R902" s="4"/>
    </row>
    <row r="903" spans="1:18" ht="11.25">
      <c r="A903" s="146"/>
      <c r="B903" s="252" t="s">
        <v>1323</v>
      </c>
      <c r="C903" s="253"/>
      <c r="D903" s="253"/>
      <c r="E903" s="253"/>
      <c r="H903" s="5"/>
      <c r="I903" s="16"/>
      <c r="J903" s="70"/>
      <c r="K903" s="16"/>
      <c r="L903" s="15"/>
      <c r="M903" s="15"/>
      <c r="N903" s="15"/>
      <c r="O903" s="12"/>
      <c r="P903" s="212"/>
      <c r="Q903" s="34"/>
      <c r="R903" s="4"/>
    </row>
    <row r="904" spans="1:22" ht="44.25" customHeight="1">
      <c r="A904" s="146">
        <v>85</v>
      </c>
      <c r="B904" s="259" t="s">
        <v>1177</v>
      </c>
      <c r="C904" s="260"/>
      <c r="D904" s="260"/>
      <c r="E904" s="260"/>
      <c r="H904" s="36" t="s">
        <v>1408</v>
      </c>
      <c r="I904" s="17"/>
      <c r="J904" s="70"/>
      <c r="K904" s="208">
        <v>38.7</v>
      </c>
      <c r="L904" s="12">
        <v>150531</v>
      </c>
      <c r="M904" s="12">
        <v>150531</v>
      </c>
      <c r="N904" s="12">
        <v>219489.76</v>
      </c>
      <c r="O904" s="12" t="s">
        <v>1078</v>
      </c>
      <c r="P904" s="212"/>
      <c r="Q904" s="34" t="s">
        <v>1069</v>
      </c>
      <c r="R904" s="34" t="s">
        <v>1644</v>
      </c>
      <c r="V904" s="49" t="s">
        <v>1489</v>
      </c>
    </row>
    <row r="905" spans="1:22" ht="44.25" customHeight="1">
      <c r="A905" s="146">
        <v>86</v>
      </c>
      <c r="B905" s="259" t="s">
        <v>1178</v>
      </c>
      <c r="C905" s="260"/>
      <c r="D905" s="260"/>
      <c r="E905" s="260"/>
      <c r="H905" s="36" t="s">
        <v>1408</v>
      </c>
      <c r="I905" s="17"/>
      <c r="J905" s="70"/>
      <c r="K905" s="208">
        <v>37.4</v>
      </c>
      <c r="L905" s="12">
        <v>150531</v>
      </c>
      <c r="M905" s="12">
        <v>150531</v>
      </c>
      <c r="N905" s="12">
        <v>219489.76</v>
      </c>
      <c r="O905" s="12" t="s">
        <v>1078</v>
      </c>
      <c r="P905" s="211" t="s">
        <v>524</v>
      </c>
      <c r="Q905" s="34" t="s">
        <v>1069</v>
      </c>
      <c r="R905" s="34" t="s">
        <v>1644</v>
      </c>
      <c r="V905" s="49" t="s">
        <v>1489</v>
      </c>
    </row>
    <row r="906" spans="1:18" ht="44.25" customHeight="1">
      <c r="A906" s="146">
        <v>318</v>
      </c>
      <c r="B906" s="256" t="s">
        <v>1324</v>
      </c>
      <c r="C906" s="257"/>
      <c r="D906" s="257"/>
      <c r="E906" s="258"/>
      <c r="H906" s="36" t="s">
        <v>1408</v>
      </c>
      <c r="I906" s="17"/>
      <c r="J906" s="70"/>
      <c r="K906" s="208">
        <v>30</v>
      </c>
      <c r="L906" s="12">
        <v>10000</v>
      </c>
      <c r="M906" s="12">
        <v>10000</v>
      </c>
      <c r="N906" s="12">
        <v>10000</v>
      </c>
      <c r="O906" s="12" t="s">
        <v>1642</v>
      </c>
      <c r="P906" s="211" t="s">
        <v>524</v>
      </c>
      <c r="Q906" s="34" t="s">
        <v>1069</v>
      </c>
      <c r="R906" s="34" t="s">
        <v>1644</v>
      </c>
    </row>
    <row r="907" spans="1:22" ht="51.75" customHeight="1">
      <c r="A907" s="146">
        <v>319</v>
      </c>
      <c r="B907" s="249" t="s">
        <v>1325</v>
      </c>
      <c r="C907" s="250"/>
      <c r="D907" s="250"/>
      <c r="E907" s="250"/>
      <c r="H907" s="36" t="s">
        <v>1408</v>
      </c>
      <c r="I907" s="18">
        <v>1990</v>
      </c>
      <c r="J907" s="70"/>
      <c r="K907" s="206">
        <v>131.6</v>
      </c>
      <c r="L907" s="12">
        <v>191770</v>
      </c>
      <c r="M907" s="12">
        <v>191770</v>
      </c>
      <c r="N907" s="12">
        <v>9756</v>
      </c>
      <c r="O907" s="12" t="s">
        <v>1642</v>
      </c>
      <c r="P907" s="211" t="s">
        <v>1643</v>
      </c>
      <c r="Q907" s="34" t="s">
        <v>1069</v>
      </c>
      <c r="R907" s="34" t="s">
        <v>1644</v>
      </c>
      <c r="V907" s="49" t="s">
        <v>599</v>
      </c>
    </row>
    <row r="908" spans="1:18" ht="66.75" customHeight="1">
      <c r="A908" s="146">
        <v>320</v>
      </c>
      <c r="B908" s="247" t="s">
        <v>1326</v>
      </c>
      <c r="C908" s="248"/>
      <c r="D908" s="248"/>
      <c r="E908" s="248"/>
      <c r="H908" s="36" t="s">
        <v>1408</v>
      </c>
      <c r="I908" s="18">
        <v>1930</v>
      </c>
      <c r="J908" s="70"/>
      <c r="K908" s="206">
        <v>64</v>
      </c>
      <c r="L908" s="12">
        <v>9756</v>
      </c>
      <c r="M908" s="12">
        <v>9756</v>
      </c>
      <c r="N908" s="12">
        <v>9756</v>
      </c>
      <c r="O908" s="12" t="s">
        <v>1642</v>
      </c>
      <c r="P908" s="211" t="s">
        <v>1643</v>
      </c>
      <c r="Q908" s="34" t="s">
        <v>1069</v>
      </c>
      <c r="R908" s="34" t="s">
        <v>1644</v>
      </c>
    </row>
    <row r="909" spans="1:18" ht="44.25" customHeight="1">
      <c r="A909" s="146">
        <v>87</v>
      </c>
      <c r="B909" s="254" t="s">
        <v>1179</v>
      </c>
      <c r="C909" s="255"/>
      <c r="D909" s="255"/>
      <c r="E909" s="255"/>
      <c r="H909" s="36" t="s">
        <v>1408</v>
      </c>
      <c r="I909" s="17"/>
      <c r="J909" s="70"/>
      <c r="K909" s="208">
        <v>64</v>
      </c>
      <c r="L909" s="12">
        <v>9756</v>
      </c>
      <c r="M909" s="12">
        <v>9756</v>
      </c>
      <c r="N909" s="12">
        <v>9756</v>
      </c>
      <c r="O909" s="12" t="s">
        <v>1078</v>
      </c>
      <c r="P909" s="211" t="s">
        <v>1643</v>
      </c>
      <c r="Q909" s="34" t="s">
        <v>1069</v>
      </c>
      <c r="R909" s="34" t="s">
        <v>1644</v>
      </c>
    </row>
    <row r="910" spans="1:18" ht="44.25" customHeight="1">
      <c r="A910" s="146">
        <v>88</v>
      </c>
      <c r="B910" s="254" t="s">
        <v>1180</v>
      </c>
      <c r="C910" s="255"/>
      <c r="D910" s="255"/>
      <c r="E910" s="255"/>
      <c r="H910" s="36" t="s">
        <v>1408</v>
      </c>
      <c r="I910" s="17"/>
      <c r="J910" s="70"/>
      <c r="K910" s="208">
        <v>30</v>
      </c>
      <c r="L910" s="12">
        <v>7500</v>
      </c>
      <c r="M910" s="12">
        <v>7500</v>
      </c>
      <c r="N910" s="12">
        <v>7500</v>
      </c>
      <c r="O910" s="12" t="s">
        <v>1078</v>
      </c>
      <c r="P910" s="211" t="s">
        <v>524</v>
      </c>
      <c r="Q910" s="34" t="s">
        <v>1069</v>
      </c>
      <c r="R910" s="34" t="s">
        <v>1644</v>
      </c>
    </row>
    <row r="911" spans="1:18" ht="44.25" customHeight="1">
      <c r="A911" s="146">
        <v>89</v>
      </c>
      <c r="B911" s="254" t="s">
        <v>1181</v>
      </c>
      <c r="C911" s="255"/>
      <c r="D911" s="255"/>
      <c r="E911" s="255"/>
      <c r="H911" s="36" t="s">
        <v>1408</v>
      </c>
      <c r="I911" s="17"/>
      <c r="J911" s="70"/>
      <c r="K911" s="208">
        <v>30</v>
      </c>
      <c r="L911" s="12">
        <v>7500</v>
      </c>
      <c r="M911" s="12">
        <v>7500</v>
      </c>
      <c r="N911" s="12">
        <v>7500</v>
      </c>
      <c r="O911" s="12" t="s">
        <v>1078</v>
      </c>
      <c r="P911" s="211" t="s">
        <v>524</v>
      </c>
      <c r="Q911" s="34" t="s">
        <v>1069</v>
      </c>
      <c r="R911" s="34" t="s">
        <v>1644</v>
      </c>
    </row>
    <row r="912" spans="1:18" ht="44.25" customHeight="1">
      <c r="A912" s="146">
        <v>90</v>
      </c>
      <c r="B912" s="254" t="s">
        <v>1182</v>
      </c>
      <c r="C912" s="255"/>
      <c r="D912" s="255"/>
      <c r="E912" s="255"/>
      <c r="H912" s="36" t="s">
        <v>1408</v>
      </c>
      <c r="I912" s="17"/>
      <c r="J912" s="70"/>
      <c r="K912" s="208">
        <v>48</v>
      </c>
      <c r="L912" s="12">
        <v>7500</v>
      </c>
      <c r="M912" s="12">
        <v>7500</v>
      </c>
      <c r="N912" s="12">
        <v>7500</v>
      </c>
      <c r="O912" s="12" t="s">
        <v>1078</v>
      </c>
      <c r="P912" s="211" t="s">
        <v>524</v>
      </c>
      <c r="Q912" s="34" t="s">
        <v>1069</v>
      </c>
      <c r="R912" s="34" t="s">
        <v>1644</v>
      </c>
    </row>
    <row r="913" spans="1:18" ht="22.5">
      <c r="A913" s="146"/>
      <c r="B913" s="243" t="s">
        <v>958</v>
      </c>
      <c r="C913" s="235"/>
      <c r="D913" s="235"/>
      <c r="E913" s="235"/>
      <c r="H913" s="36" t="s">
        <v>1408</v>
      </c>
      <c r="I913" s="19"/>
      <c r="J913" s="70"/>
      <c r="K913" s="19"/>
      <c r="L913" s="15">
        <f>L845+L851+L873+L883+L885+L886+L887+L888+L889+L891+L895+L896+L897+L898+L899+L900+L901</f>
        <v>1240370.8399999999</v>
      </c>
      <c r="M913" s="15">
        <f>SUM(M904:M912)</f>
        <v>544844</v>
      </c>
      <c r="N913" s="15">
        <f>SUM(N904:N912)</f>
        <v>500747.52</v>
      </c>
      <c r="O913" s="12"/>
      <c r="P913" s="211"/>
      <c r="Q913" s="34"/>
      <c r="R913" s="34"/>
    </row>
    <row r="914" spans="1:18" ht="11.25">
      <c r="A914" s="146"/>
      <c r="B914" s="252" t="s">
        <v>1327</v>
      </c>
      <c r="C914" s="253"/>
      <c r="D914" s="253"/>
      <c r="E914" s="253"/>
      <c r="H914" s="36"/>
      <c r="I914" s="19"/>
      <c r="J914" s="70"/>
      <c r="K914" s="19"/>
      <c r="L914" s="15"/>
      <c r="M914" s="15"/>
      <c r="N914" s="15"/>
      <c r="O914" s="12"/>
      <c r="P914" s="212"/>
      <c r="Q914" s="34"/>
      <c r="R914" s="34"/>
    </row>
    <row r="915" spans="1:18" ht="53.25" customHeight="1">
      <c r="A915" s="146">
        <v>91</v>
      </c>
      <c r="B915" s="234" t="s">
        <v>1183</v>
      </c>
      <c r="C915" s="235"/>
      <c r="D915" s="235"/>
      <c r="E915" s="235"/>
      <c r="H915" s="36" t="s">
        <v>1409</v>
      </c>
      <c r="I915" s="9">
        <v>1970</v>
      </c>
      <c r="J915" s="70"/>
      <c r="K915" s="9">
        <v>35</v>
      </c>
      <c r="L915" s="12">
        <v>150000</v>
      </c>
      <c r="M915" s="12">
        <v>150000</v>
      </c>
      <c r="N915" s="12">
        <v>150000</v>
      </c>
      <c r="O915" s="12" t="s">
        <v>1078</v>
      </c>
      <c r="P915" s="212"/>
      <c r="Q915" s="34" t="s">
        <v>1069</v>
      </c>
      <c r="R915" s="34" t="s">
        <v>1644</v>
      </c>
    </row>
    <row r="916" spans="1:22" ht="39" customHeight="1">
      <c r="A916" s="146">
        <v>92</v>
      </c>
      <c r="B916" s="228" t="s">
        <v>1184</v>
      </c>
      <c r="C916" s="229"/>
      <c r="D916" s="229"/>
      <c r="E916" s="229"/>
      <c r="H916" s="36" t="s">
        <v>1409</v>
      </c>
      <c r="I916" s="9">
        <v>1970</v>
      </c>
      <c r="J916" s="70"/>
      <c r="K916" s="9">
        <v>38.9</v>
      </c>
      <c r="L916" s="12">
        <v>278184</v>
      </c>
      <c r="M916" s="12">
        <v>278184</v>
      </c>
      <c r="N916" s="12">
        <v>228936.23</v>
      </c>
      <c r="O916" s="12" t="s">
        <v>1078</v>
      </c>
      <c r="P916" s="211" t="s">
        <v>524</v>
      </c>
      <c r="Q916" s="34" t="s">
        <v>1069</v>
      </c>
      <c r="R916" s="34" t="s">
        <v>1644</v>
      </c>
      <c r="V916" s="49" t="s">
        <v>1472</v>
      </c>
    </row>
    <row r="917" spans="1:18" ht="39" customHeight="1">
      <c r="A917" s="146">
        <v>321</v>
      </c>
      <c r="B917" s="228" t="s">
        <v>1185</v>
      </c>
      <c r="C917" s="229"/>
      <c r="D917" s="229"/>
      <c r="E917" s="229"/>
      <c r="H917" s="36" t="s">
        <v>1409</v>
      </c>
      <c r="I917" s="9">
        <v>1970</v>
      </c>
      <c r="J917" s="70"/>
      <c r="K917" s="9">
        <v>35.3</v>
      </c>
      <c r="L917" s="12">
        <v>13725</v>
      </c>
      <c r="M917" s="12">
        <v>13725</v>
      </c>
      <c r="N917" s="12">
        <v>45635</v>
      </c>
      <c r="O917" s="12" t="s">
        <v>1642</v>
      </c>
      <c r="P917" s="211" t="s">
        <v>524</v>
      </c>
      <c r="Q917" s="34" t="s">
        <v>1069</v>
      </c>
      <c r="R917" s="34" t="s">
        <v>1644</v>
      </c>
    </row>
    <row r="918" spans="1:18" ht="57.75" customHeight="1">
      <c r="A918" s="146">
        <v>322</v>
      </c>
      <c r="B918" s="234" t="s">
        <v>1328</v>
      </c>
      <c r="C918" s="235"/>
      <c r="D918" s="235"/>
      <c r="E918" s="235"/>
      <c r="H918" s="36" t="s">
        <v>1409</v>
      </c>
      <c r="I918" s="9">
        <v>1950</v>
      </c>
      <c r="J918" s="70"/>
      <c r="K918" s="9">
        <v>45</v>
      </c>
      <c r="L918" s="12">
        <v>21712</v>
      </c>
      <c r="M918" s="12">
        <v>21712</v>
      </c>
      <c r="N918" s="12">
        <v>21712</v>
      </c>
      <c r="O918" s="12" t="s">
        <v>1642</v>
      </c>
      <c r="P918" s="211" t="s">
        <v>1643</v>
      </c>
      <c r="Q918" s="34" t="s">
        <v>1069</v>
      </c>
      <c r="R918" s="34" t="s">
        <v>1644</v>
      </c>
    </row>
    <row r="919" spans="1:18" ht="60.75" customHeight="1">
      <c r="A919" s="146">
        <v>323</v>
      </c>
      <c r="B919" s="234" t="s">
        <v>1329</v>
      </c>
      <c r="C919" s="235"/>
      <c r="D919" s="235"/>
      <c r="E919" s="235"/>
      <c r="H919" s="36" t="s">
        <v>1409</v>
      </c>
      <c r="I919" s="9">
        <v>1971</v>
      </c>
      <c r="J919" s="70"/>
      <c r="K919" s="9">
        <v>35</v>
      </c>
      <c r="L919" s="12">
        <v>54098</v>
      </c>
      <c r="M919" s="12">
        <v>54098</v>
      </c>
      <c r="N919" s="12">
        <v>54098</v>
      </c>
      <c r="O919" s="12" t="s">
        <v>1642</v>
      </c>
      <c r="P919" s="211" t="s">
        <v>1643</v>
      </c>
      <c r="Q919" s="34" t="s">
        <v>1069</v>
      </c>
      <c r="R919" s="34" t="s">
        <v>1644</v>
      </c>
    </row>
    <row r="920" spans="1:18" ht="39" customHeight="1">
      <c r="A920" s="146">
        <v>93</v>
      </c>
      <c r="B920" s="234" t="s">
        <v>1186</v>
      </c>
      <c r="C920" s="235"/>
      <c r="D920" s="235"/>
      <c r="E920" s="235"/>
      <c r="H920" s="36" t="s">
        <v>1409</v>
      </c>
      <c r="I920" s="9">
        <v>1970</v>
      </c>
      <c r="J920" s="70"/>
      <c r="K920" s="9">
        <v>44</v>
      </c>
      <c r="L920" s="12">
        <v>25000</v>
      </c>
      <c r="M920" s="12">
        <v>25000</v>
      </c>
      <c r="N920" s="12">
        <v>25000</v>
      </c>
      <c r="O920" s="12" t="s">
        <v>1078</v>
      </c>
      <c r="P920" s="211" t="s">
        <v>1643</v>
      </c>
      <c r="Q920" s="34" t="s">
        <v>1069</v>
      </c>
      <c r="R920" s="34" t="s">
        <v>1644</v>
      </c>
    </row>
    <row r="921" spans="1:18" ht="51.75" customHeight="1">
      <c r="A921" s="146">
        <v>324</v>
      </c>
      <c r="B921" s="234" t="s">
        <v>1330</v>
      </c>
      <c r="C921" s="235"/>
      <c r="D921" s="235"/>
      <c r="E921" s="235"/>
      <c r="H921" s="36" t="s">
        <v>1409</v>
      </c>
      <c r="I921" s="9"/>
      <c r="J921" s="70"/>
      <c r="K921" s="9">
        <v>45</v>
      </c>
      <c r="L921" s="12">
        <v>54098</v>
      </c>
      <c r="M921" s="12">
        <v>54098</v>
      </c>
      <c r="N921" s="12">
        <v>54098</v>
      </c>
      <c r="O921" s="12" t="s">
        <v>1642</v>
      </c>
      <c r="P921" s="211" t="s">
        <v>524</v>
      </c>
      <c r="Q921" s="34" t="s">
        <v>1069</v>
      </c>
      <c r="R921" s="34" t="s">
        <v>1644</v>
      </c>
    </row>
    <row r="922" spans="1:18" ht="61.5" customHeight="1">
      <c r="A922" s="146">
        <v>325</v>
      </c>
      <c r="B922" s="234" t="s">
        <v>1331</v>
      </c>
      <c r="C922" s="235"/>
      <c r="D922" s="235"/>
      <c r="E922" s="235"/>
      <c r="H922" s="36" t="s">
        <v>1409</v>
      </c>
      <c r="I922" s="9"/>
      <c r="J922" s="70"/>
      <c r="K922" s="9">
        <v>47</v>
      </c>
      <c r="L922" s="12">
        <v>55000</v>
      </c>
      <c r="M922" s="12">
        <v>55000</v>
      </c>
      <c r="N922" s="12">
        <v>55000</v>
      </c>
      <c r="O922" s="12" t="s">
        <v>1642</v>
      </c>
      <c r="P922" s="211" t="s">
        <v>1643</v>
      </c>
      <c r="Q922" s="34" t="s">
        <v>1069</v>
      </c>
      <c r="R922" s="34" t="s">
        <v>1644</v>
      </c>
    </row>
    <row r="923" spans="1:22" ht="30" customHeight="1">
      <c r="A923" s="146">
        <v>326</v>
      </c>
      <c r="B923" s="228" t="s">
        <v>1332</v>
      </c>
      <c r="C923" s="229"/>
      <c r="D923" s="229"/>
      <c r="E923" s="229"/>
      <c r="H923" s="36" t="s">
        <v>1409</v>
      </c>
      <c r="I923" s="9"/>
      <c r="J923" s="70"/>
      <c r="K923" s="9">
        <v>41.8</v>
      </c>
      <c r="L923" s="12">
        <v>107306</v>
      </c>
      <c r="M923" s="12">
        <v>107306</v>
      </c>
      <c r="N923" s="12">
        <v>40602</v>
      </c>
      <c r="O923" s="12" t="s">
        <v>1642</v>
      </c>
      <c r="P923" s="211" t="s">
        <v>1643</v>
      </c>
      <c r="Q923" s="34" t="s">
        <v>1069</v>
      </c>
      <c r="R923" s="34" t="s">
        <v>1644</v>
      </c>
      <c r="V923" s="49" t="s">
        <v>1483</v>
      </c>
    </row>
    <row r="924" spans="1:18" ht="57.75" customHeight="1">
      <c r="A924" s="146">
        <v>327</v>
      </c>
      <c r="B924" s="234" t="s">
        <v>1333</v>
      </c>
      <c r="C924" s="235"/>
      <c r="D924" s="235"/>
      <c r="E924" s="235"/>
      <c r="H924" s="36" t="s">
        <v>1409</v>
      </c>
      <c r="I924" s="9">
        <v>1991</v>
      </c>
      <c r="J924" s="70"/>
      <c r="K924" s="9">
        <v>71</v>
      </c>
      <c r="L924" s="12">
        <v>150000</v>
      </c>
      <c r="M924" s="12">
        <v>150000</v>
      </c>
      <c r="N924" s="12">
        <v>150000</v>
      </c>
      <c r="O924" s="12" t="s">
        <v>1642</v>
      </c>
      <c r="P924" s="211" t="s">
        <v>1643</v>
      </c>
      <c r="Q924" s="34" t="s">
        <v>1069</v>
      </c>
      <c r="R924" s="34" t="s">
        <v>1644</v>
      </c>
    </row>
    <row r="925" spans="1:18" ht="39" customHeight="1">
      <c r="A925" s="146">
        <v>175</v>
      </c>
      <c r="B925" s="234" t="s">
        <v>1187</v>
      </c>
      <c r="C925" s="235"/>
      <c r="D925" s="235"/>
      <c r="E925" s="235"/>
      <c r="H925" s="36" t="s">
        <v>1409</v>
      </c>
      <c r="I925" s="9">
        <v>1970</v>
      </c>
      <c r="J925" s="70"/>
      <c r="K925" s="9">
        <v>70</v>
      </c>
      <c r="L925" s="12">
        <v>150000</v>
      </c>
      <c r="M925" s="12">
        <v>150000</v>
      </c>
      <c r="N925" s="12">
        <v>150000</v>
      </c>
      <c r="O925" s="12" t="s">
        <v>1078</v>
      </c>
      <c r="P925" s="211" t="s">
        <v>1643</v>
      </c>
      <c r="Q925" s="34" t="s">
        <v>1069</v>
      </c>
      <c r="R925" s="34" t="s">
        <v>1644</v>
      </c>
    </row>
    <row r="926" spans="1:18" ht="51" customHeight="1">
      <c r="A926" s="146">
        <v>328</v>
      </c>
      <c r="B926" s="234" t="s">
        <v>1334</v>
      </c>
      <c r="C926" s="235"/>
      <c r="D926" s="235"/>
      <c r="E926" s="235"/>
      <c r="H926" s="36" t="s">
        <v>1409</v>
      </c>
      <c r="I926" s="9"/>
      <c r="J926" s="70"/>
      <c r="K926" s="9">
        <v>49.8</v>
      </c>
      <c r="L926" s="12">
        <v>78000</v>
      </c>
      <c r="M926" s="12">
        <v>78000</v>
      </c>
      <c r="N926" s="12">
        <v>78000</v>
      </c>
      <c r="O926" s="12" t="s">
        <v>1642</v>
      </c>
      <c r="P926" s="211" t="s">
        <v>524</v>
      </c>
      <c r="Q926" s="34" t="s">
        <v>1069</v>
      </c>
      <c r="R926" s="34" t="s">
        <v>1644</v>
      </c>
    </row>
    <row r="927" spans="1:18" ht="39" customHeight="1">
      <c r="A927" s="146">
        <v>96</v>
      </c>
      <c r="B927" s="234" t="s">
        <v>952</v>
      </c>
      <c r="C927" s="235"/>
      <c r="D927" s="235"/>
      <c r="E927" s="235"/>
      <c r="H927" s="36" t="s">
        <v>1409</v>
      </c>
      <c r="I927" s="9">
        <v>1970</v>
      </c>
      <c r="J927" s="70"/>
      <c r="K927" s="9">
        <v>49.8</v>
      </c>
      <c r="L927" s="12">
        <v>78000</v>
      </c>
      <c r="M927" s="12">
        <v>78000</v>
      </c>
      <c r="N927" s="12">
        <v>78000</v>
      </c>
      <c r="O927" s="12" t="s">
        <v>1078</v>
      </c>
      <c r="P927" s="211" t="s">
        <v>524</v>
      </c>
      <c r="Q927" s="34" t="s">
        <v>1069</v>
      </c>
      <c r="R927" s="34" t="s">
        <v>1644</v>
      </c>
    </row>
    <row r="928" spans="1:18" ht="39" customHeight="1">
      <c r="A928" s="146">
        <v>329</v>
      </c>
      <c r="B928" s="234" t="s">
        <v>1188</v>
      </c>
      <c r="C928" s="235"/>
      <c r="D928" s="235"/>
      <c r="E928" s="235"/>
      <c r="H928" s="36" t="s">
        <v>1409</v>
      </c>
      <c r="I928" s="9">
        <v>1970</v>
      </c>
      <c r="J928" s="70"/>
      <c r="K928" s="9">
        <v>24</v>
      </c>
      <c r="L928" s="12">
        <v>25000</v>
      </c>
      <c r="M928" s="12">
        <v>25000</v>
      </c>
      <c r="N928" s="12">
        <v>25000</v>
      </c>
      <c r="O928" s="12" t="s">
        <v>1642</v>
      </c>
      <c r="P928" s="211" t="s">
        <v>524</v>
      </c>
      <c r="Q928" s="34" t="s">
        <v>1069</v>
      </c>
      <c r="R928" s="34" t="s">
        <v>1644</v>
      </c>
    </row>
    <row r="929" spans="1:18" ht="39" customHeight="1">
      <c r="A929" s="146">
        <v>97</v>
      </c>
      <c r="B929" s="234" t="s">
        <v>1189</v>
      </c>
      <c r="C929" s="235"/>
      <c r="D929" s="235"/>
      <c r="E929" s="235"/>
      <c r="H929" s="36" t="s">
        <v>1409</v>
      </c>
      <c r="I929" s="9">
        <v>1970</v>
      </c>
      <c r="J929" s="70"/>
      <c r="K929" s="9">
        <v>50</v>
      </c>
      <c r="L929" s="12">
        <v>67000</v>
      </c>
      <c r="M929" s="12">
        <v>67000</v>
      </c>
      <c r="N929" s="12">
        <v>67000</v>
      </c>
      <c r="O929" s="12" t="s">
        <v>1078</v>
      </c>
      <c r="P929" s="211" t="s">
        <v>1643</v>
      </c>
      <c r="Q929" s="34" t="s">
        <v>1069</v>
      </c>
      <c r="R929" s="34" t="s">
        <v>1644</v>
      </c>
    </row>
    <row r="930" spans="1:18" ht="39" customHeight="1">
      <c r="A930" s="146">
        <v>98</v>
      </c>
      <c r="B930" s="234" t="s">
        <v>1190</v>
      </c>
      <c r="C930" s="235"/>
      <c r="D930" s="235"/>
      <c r="E930" s="235"/>
      <c r="H930" s="36" t="s">
        <v>1409</v>
      </c>
      <c r="I930" s="9">
        <v>1970</v>
      </c>
      <c r="J930" s="70"/>
      <c r="K930" s="9">
        <v>50</v>
      </c>
      <c r="L930" s="12">
        <v>55000</v>
      </c>
      <c r="M930" s="12">
        <v>55000</v>
      </c>
      <c r="N930" s="12">
        <v>55000</v>
      </c>
      <c r="O930" s="12" t="s">
        <v>1078</v>
      </c>
      <c r="P930" s="211" t="s">
        <v>524</v>
      </c>
      <c r="Q930" s="34" t="s">
        <v>1069</v>
      </c>
      <c r="R930" s="34" t="s">
        <v>1644</v>
      </c>
    </row>
    <row r="931" spans="1:18" ht="53.25" customHeight="1">
      <c r="A931" s="146">
        <v>330</v>
      </c>
      <c r="B931" s="234" t="s">
        <v>1335</v>
      </c>
      <c r="C931" s="235"/>
      <c r="D931" s="235"/>
      <c r="E931" s="235"/>
      <c r="H931" s="36" t="s">
        <v>1409</v>
      </c>
      <c r="I931" s="9">
        <v>1960</v>
      </c>
      <c r="J931" s="70"/>
      <c r="K931" s="9">
        <v>71</v>
      </c>
      <c r="L931" s="12">
        <v>35000</v>
      </c>
      <c r="M931" s="12">
        <v>35000</v>
      </c>
      <c r="N931" s="12">
        <v>35000</v>
      </c>
      <c r="O931" s="12" t="s">
        <v>1642</v>
      </c>
      <c r="P931" s="211" t="s">
        <v>524</v>
      </c>
      <c r="Q931" s="34" t="s">
        <v>1069</v>
      </c>
      <c r="R931" s="34" t="s">
        <v>1644</v>
      </c>
    </row>
    <row r="932" spans="1:18" ht="47.25" customHeight="1">
      <c r="A932" s="146">
        <v>331</v>
      </c>
      <c r="B932" s="234" t="s">
        <v>1336</v>
      </c>
      <c r="C932" s="235"/>
      <c r="D932" s="235"/>
      <c r="E932" s="235"/>
      <c r="H932" s="36" t="s">
        <v>1409</v>
      </c>
      <c r="I932" s="9">
        <v>1960</v>
      </c>
      <c r="J932" s="70"/>
      <c r="K932" s="9">
        <v>71</v>
      </c>
      <c r="L932" s="12">
        <v>35000</v>
      </c>
      <c r="M932" s="12">
        <v>35000</v>
      </c>
      <c r="N932" s="12">
        <v>35000</v>
      </c>
      <c r="O932" s="12" t="s">
        <v>1642</v>
      </c>
      <c r="P932" s="211" t="s">
        <v>1643</v>
      </c>
      <c r="Q932" s="34" t="s">
        <v>1069</v>
      </c>
      <c r="R932" s="34" t="s">
        <v>1644</v>
      </c>
    </row>
    <row r="933" spans="1:18" ht="35.25" customHeight="1">
      <c r="A933" s="146">
        <v>332</v>
      </c>
      <c r="B933" s="234" t="s">
        <v>1337</v>
      </c>
      <c r="C933" s="235"/>
      <c r="D933" s="235"/>
      <c r="E933" s="235"/>
      <c r="H933" s="25" t="s">
        <v>1409</v>
      </c>
      <c r="I933" s="9">
        <v>1960</v>
      </c>
      <c r="J933" s="70"/>
      <c r="K933" s="9">
        <v>48</v>
      </c>
      <c r="L933" s="12">
        <v>35000</v>
      </c>
      <c r="M933" s="12">
        <v>35000</v>
      </c>
      <c r="N933" s="12">
        <v>35000</v>
      </c>
      <c r="O933" s="12" t="s">
        <v>1642</v>
      </c>
      <c r="P933" s="211" t="s">
        <v>1643</v>
      </c>
      <c r="Q933" s="34" t="s">
        <v>1069</v>
      </c>
      <c r="R933" s="34" t="s">
        <v>1644</v>
      </c>
    </row>
    <row r="934" spans="1:18" ht="57" customHeight="1">
      <c r="A934" s="146">
        <v>333</v>
      </c>
      <c r="B934" s="234" t="s">
        <v>1338</v>
      </c>
      <c r="C934" s="235"/>
      <c r="D934" s="235"/>
      <c r="E934" s="235"/>
      <c r="H934" s="5" t="s">
        <v>1409</v>
      </c>
      <c r="I934" s="9">
        <v>1960</v>
      </c>
      <c r="J934" s="70"/>
      <c r="K934" s="9">
        <v>48</v>
      </c>
      <c r="L934" s="12">
        <v>35000</v>
      </c>
      <c r="M934" s="12">
        <v>35000</v>
      </c>
      <c r="N934" s="12">
        <v>35000</v>
      </c>
      <c r="O934" s="12" t="s">
        <v>1642</v>
      </c>
      <c r="P934" s="211" t="s">
        <v>1643</v>
      </c>
      <c r="Q934" s="34" t="s">
        <v>1069</v>
      </c>
      <c r="R934" s="34" t="s">
        <v>1644</v>
      </c>
    </row>
    <row r="935" spans="1:22" ht="36" customHeight="1">
      <c r="A935" s="146">
        <v>334</v>
      </c>
      <c r="B935" s="228" t="s">
        <v>1339</v>
      </c>
      <c r="C935" s="229"/>
      <c r="D935" s="229"/>
      <c r="E935" s="229"/>
      <c r="H935" s="5" t="s">
        <v>1409</v>
      </c>
      <c r="I935" s="9">
        <v>1980</v>
      </c>
      <c r="J935" s="70"/>
      <c r="K935" s="9">
        <v>56.8</v>
      </c>
      <c r="L935" s="12">
        <v>361816</v>
      </c>
      <c r="M935" s="12">
        <v>361816</v>
      </c>
      <c r="N935" s="12">
        <v>334282.2</v>
      </c>
      <c r="O935" s="12" t="s">
        <v>1642</v>
      </c>
      <c r="P935" s="211" t="s">
        <v>1643</v>
      </c>
      <c r="Q935" s="34" t="s">
        <v>1069</v>
      </c>
      <c r="R935" s="34" t="s">
        <v>1644</v>
      </c>
      <c r="V935" s="49" t="s">
        <v>1468</v>
      </c>
    </row>
    <row r="936" spans="1:18" ht="48.75" customHeight="1">
      <c r="A936" s="146">
        <v>335</v>
      </c>
      <c r="B936" s="234" t="s">
        <v>1340</v>
      </c>
      <c r="C936" s="235"/>
      <c r="D936" s="235"/>
      <c r="E936" s="235"/>
      <c r="H936" s="5" t="s">
        <v>1409</v>
      </c>
      <c r="I936" s="9">
        <v>1980</v>
      </c>
      <c r="J936" s="70"/>
      <c r="K936" s="9">
        <v>71</v>
      </c>
      <c r="L936" s="12">
        <v>88000</v>
      </c>
      <c r="M936" s="12">
        <v>88000</v>
      </c>
      <c r="N936" s="12">
        <v>88000</v>
      </c>
      <c r="O936" s="12" t="s">
        <v>1642</v>
      </c>
      <c r="P936" s="211" t="s">
        <v>1643</v>
      </c>
      <c r="Q936" s="34" t="s">
        <v>1069</v>
      </c>
      <c r="R936" s="34" t="s">
        <v>1644</v>
      </c>
    </row>
    <row r="937" spans="1:18" ht="44.25" customHeight="1">
      <c r="A937" s="146">
        <v>336</v>
      </c>
      <c r="B937" s="234" t="s">
        <v>1341</v>
      </c>
      <c r="C937" s="235"/>
      <c r="D937" s="235"/>
      <c r="E937" s="235"/>
      <c r="H937" s="5" t="s">
        <v>1409</v>
      </c>
      <c r="I937" s="9">
        <v>1967</v>
      </c>
      <c r="J937" s="70"/>
      <c r="K937" s="9">
        <v>71</v>
      </c>
      <c r="L937" s="12">
        <v>10000</v>
      </c>
      <c r="M937" s="12">
        <v>10000</v>
      </c>
      <c r="N937" s="12">
        <v>10000</v>
      </c>
      <c r="O937" s="12" t="s">
        <v>1642</v>
      </c>
      <c r="P937" s="211" t="s">
        <v>1643</v>
      </c>
      <c r="Q937" s="34" t="s">
        <v>1069</v>
      </c>
      <c r="R937" s="34" t="s">
        <v>1644</v>
      </c>
    </row>
    <row r="938" spans="1:22" ht="49.5" customHeight="1">
      <c r="A938" s="146">
        <v>337</v>
      </c>
      <c r="B938" s="234" t="s">
        <v>1191</v>
      </c>
      <c r="C938" s="235"/>
      <c r="D938" s="235"/>
      <c r="E938" s="235"/>
      <c r="H938" s="5" t="s">
        <v>1409</v>
      </c>
      <c r="I938" s="9">
        <v>1987</v>
      </c>
      <c r="J938" s="70"/>
      <c r="K938" s="9">
        <v>73.2</v>
      </c>
      <c r="L938" s="12">
        <v>388648</v>
      </c>
      <c r="M938" s="12">
        <v>388648</v>
      </c>
      <c r="N938" s="12">
        <v>476605</v>
      </c>
      <c r="O938" s="12" t="s">
        <v>1642</v>
      </c>
      <c r="P938" s="211" t="s">
        <v>1643</v>
      </c>
      <c r="Q938" s="34" t="s">
        <v>1069</v>
      </c>
      <c r="R938" s="34" t="s">
        <v>1644</v>
      </c>
      <c r="V938" s="49" t="s">
        <v>1506</v>
      </c>
    </row>
    <row r="939" spans="1:22" ht="33" customHeight="1">
      <c r="A939" s="146">
        <v>99</v>
      </c>
      <c r="B939" s="228" t="s">
        <v>1192</v>
      </c>
      <c r="C939" s="229"/>
      <c r="D939" s="229"/>
      <c r="E939" s="229"/>
      <c r="H939" s="5" t="s">
        <v>1409</v>
      </c>
      <c r="I939" s="9">
        <v>1987</v>
      </c>
      <c r="J939" s="70"/>
      <c r="K939" s="9">
        <v>72.3</v>
      </c>
      <c r="L939" s="12">
        <v>429613</v>
      </c>
      <c r="M939" s="12">
        <v>429613</v>
      </c>
      <c r="N939" s="12">
        <v>553274.3</v>
      </c>
      <c r="O939" s="12" t="s">
        <v>1078</v>
      </c>
      <c r="P939" s="211" t="s">
        <v>1643</v>
      </c>
      <c r="Q939" s="34" t="s">
        <v>1069</v>
      </c>
      <c r="R939" s="34" t="s">
        <v>1644</v>
      </c>
      <c r="V939" s="49" t="s">
        <v>1512</v>
      </c>
    </row>
    <row r="940" spans="1:18" ht="36.75" customHeight="1">
      <c r="A940" s="146">
        <v>100</v>
      </c>
      <c r="B940" s="234" t="s">
        <v>1191</v>
      </c>
      <c r="C940" s="235"/>
      <c r="D940" s="235"/>
      <c r="E940" s="235"/>
      <c r="H940" s="5" t="s">
        <v>1409</v>
      </c>
      <c r="I940" s="9">
        <v>1987</v>
      </c>
      <c r="J940" s="70"/>
      <c r="K940" s="9">
        <v>35.5</v>
      </c>
      <c r="L940" s="12">
        <v>73147</v>
      </c>
      <c r="M940" s="12">
        <v>73147</v>
      </c>
      <c r="N940" s="12">
        <v>73147</v>
      </c>
      <c r="O940" s="12" t="s">
        <v>1078</v>
      </c>
      <c r="P940" s="211" t="s">
        <v>524</v>
      </c>
      <c r="Q940" s="34" t="s">
        <v>1069</v>
      </c>
      <c r="R940" s="34" t="s">
        <v>1644</v>
      </c>
    </row>
    <row r="941" spans="1:22" ht="49.5" customHeight="1">
      <c r="A941" s="146">
        <v>338</v>
      </c>
      <c r="B941" s="228" t="s">
        <v>353</v>
      </c>
      <c r="C941" s="229"/>
      <c r="D941" s="229"/>
      <c r="E941" s="229"/>
      <c r="H941" s="5" t="s">
        <v>1409</v>
      </c>
      <c r="I941" s="9">
        <v>1987</v>
      </c>
      <c r="J941" s="70"/>
      <c r="K941" s="9">
        <v>70.6</v>
      </c>
      <c r="L941" s="12">
        <v>370849</v>
      </c>
      <c r="M941" s="12">
        <v>370849</v>
      </c>
      <c r="N941" s="12">
        <v>370849</v>
      </c>
      <c r="O941" s="12" t="s">
        <v>351</v>
      </c>
      <c r="P941" s="211" t="s">
        <v>524</v>
      </c>
      <c r="Q941" s="34" t="s">
        <v>1193</v>
      </c>
      <c r="R941" s="34" t="s">
        <v>1644</v>
      </c>
      <c r="V941" s="49" t="s">
        <v>1448</v>
      </c>
    </row>
    <row r="942" spans="1:22" ht="49.5" customHeight="1">
      <c r="A942" s="146">
        <v>338</v>
      </c>
      <c r="B942" s="236" t="s">
        <v>1342</v>
      </c>
      <c r="C942" s="237"/>
      <c r="D942" s="237"/>
      <c r="E942" s="237"/>
      <c r="H942" s="5" t="s">
        <v>1409</v>
      </c>
      <c r="I942" s="9">
        <v>1987</v>
      </c>
      <c r="J942" s="70"/>
      <c r="K942" s="9">
        <v>70.58</v>
      </c>
      <c r="L942" s="12">
        <v>370500</v>
      </c>
      <c r="M942" s="12">
        <v>370500</v>
      </c>
      <c r="N942" s="12">
        <v>370500</v>
      </c>
      <c r="O942" s="12" t="s">
        <v>1642</v>
      </c>
      <c r="P942" s="211" t="s">
        <v>352</v>
      </c>
      <c r="Q942" s="34" t="s">
        <v>1193</v>
      </c>
      <c r="R942" s="34" t="s">
        <v>1644</v>
      </c>
      <c r="V942" s="49" t="s">
        <v>1194</v>
      </c>
    </row>
    <row r="943" spans="1:18" ht="40.5" customHeight="1">
      <c r="A943" s="146">
        <v>339</v>
      </c>
      <c r="B943" s="234" t="s">
        <v>1343</v>
      </c>
      <c r="C943" s="235"/>
      <c r="D943" s="235"/>
      <c r="E943" s="235"/>
      <c r="H943" s="5" t="s">
        <v>1409</v>
      </c>
      <c r="I943" s="9"/>
      <c r="J943" s="70"/>
      <c r="K943" s="9">
        <v>119</v>
      </c>
      <c r="L943" s="12">
        <v>400000</v>
      </c>
      <c r="M943" s="12">
        <v>400000</v>
      </c>
      <c r="N943" s="12">
        <v>400000</v>
      </c>
      <c r="O943" s="12" t="s">
        <v>1642</v>
      </c>
      <c r="P943" s="211" t="s">
        <v>1643</v>
      </c>
      <c r="Q943" s="34" t="s">
        <v>1069</v>
      </c>
      <c r="R943" s="34" t="s">
        <v>1644</v>
      </c>
    </row>
    <row r="944" spans="1:22" ht="44.25" customHeight="1">
      <c r="A944" s="146">
        <v>340</v>
      </c>
      <c r="B944" s="228" t="s">
        <v>1344</v>
      </c>
      <c r="C944" s="229"/>
      <c r="D944" s="229"/>
      <c r="E944" s="229"/>
      <c r="H944" s="5" t="s">
        <v>1409</v>
      </c>
      <c r="I944" s="9">
        <v>1990</v>
      </c>
      <c r="J944" s="70"/>
      <c r="K944" s="9">
        <v>53.8</v>
      </c>
      <c r="L944" s="12">
        <v>90192</v>
      </c>
      <c r="M944" s="12">
        <v>90192</v>
      </c>
      <c r="N944" s="12">
        <v>90192</v>
      </c>
      <c r="O944" s="12" t="s">
        <v>1642</v>
      </c>
      <c r="P944" s="211" t="s">
        <v>1643</v>
      </c>
      <c r="Q944" s="34" t="s">
        <v>1069</v>
      </c>
      <c r="R944" s="34" t="s">
        <v>1644</v>
      </c>
      <c r="V944" s="49" t="s">
        <v>1655</v>
      </c>
    </row>
    <row r="945" spans="1:22" ht="52.5" customHeight="1">
      <c r="A945" s="146">
        <v>341</v>
      </c>
      <c r="B945" s="228" t="s">
        <v>1345</v>
      </c>
      <c r="C945" s="229"/>
      <c r="D945" s="229"/>
      <c r="E945" s="229"/>
      <c r="H945" s="5" t="s">
        <v>1409</v>
      </c>
      <c r="I945" s="9">
        <v>1990</v>
      </c>
      <c r="J945" s="70"/>
      <c r="K945" s="9">
        <v>54.4</v>
      </c>
      <c r="L945" s="12">
        <v>318253</v>
      </c>
      <c r="M945" s="12">
        <v>318523</v>
      </c>
      <c r="N945" s="12">
        <v>389800</v>
      </c>
      <c r="O945" s="12" t="s">
        <v>1642</v>
      </c>
      <c r="P945" s="211" t="s">
        <v>1643</v>
      </c>
      <c r="Q945" s="34" t="s">
        <v>1069</v>
      </c>
      <c r="R945" s="34" t="s">
        <v>1644</v>
      </c>
      <c r="V945" s="49" t="s">
        <v>1439</v>
      </c>
    </row>
    <row r="946" spans="1:22" ht="45" customHeight="1">
      <c r="A946" s="146">
        <v>102</v>
      </c>
      <c r="B946" s="228" t="s">
        <v>1195</v>
      </c>
      <c r="C946" s="229"/>
      <c r="D946" s="229"/>
      <c r="E946" s="229"/>
      <c r="H946" s="5" t="s">
        <v>1409</v>
      </c>
      <c r="I946" s="9">
        <v>1990</v>
      </c>
      <c r="J946" s="70"/>
      <c r="K946" s="9">
        <v>37.7</v>
      </c>
      <c r="L946" s="12">
        <v>82783</v>
      </c>
      <c r="M946" s="12">
        <v>82783</v>
      </c>
      <c r="N946" s="12">
        <v>82783</v>
      </c>
      <c r="O946" s="12" t="s">
        <v>1078</v>
      </c>
      <c r="P946" s="211" t="s">
        <v>1643</v>
      </c>
      <c r="Q946" s="34" t="s">
        <v>1069</v>
      </c>
      <c r="R946" s="34" t="s">
        <v>1644</v>
      </c>
      <c r="V946" s="49" t="s">
        <v>1445</v>
      </c>
    </row>
    <row r="947" spans="1:22" ht="45" customHeight="1">
      <c r="A947" s="146">
        <v>103</v>
      </c>
      <c r="B947" s="228" t="s">
        <v>710</v>
      </c>
      <c r="C947" s="229"/>
      <c r="D947" s="229"/>
      <c r="E947" s="229"/>
      <c r="H947" s="5" t="s">
        <v>1409</v>
      </c>
      <c r="I947" s="9">
        <v>1990</v>
      </c>
      <c r="J947" s="70"/>
      <c r="K947" s="9">
        <v>32.3</v>
      </c>
      <c r="L947" s="12">
        <v>79780</v>
      </c>
      <c r="M947" s="12">
        <v>79780</v>
      </c>
      <c r="N947" s="12">
        <v>79780</v>
      </c>
      <c r="O947" s="12" t="s">
        <v>1078</v>
      </c>
      <c r="P947" s="211" t="s">
        <v>524</v>
      </c>
      <c r="Q947" s="34" t="s">
        <v>712</v>
      </c>
      <c r="R947" s="34" t="s">
        <v>1644</v>
      </c>
      <c r="V947" s="49" t="s">
        <v>711</v>
      </c>
    </row>
    <row r="948" spans="1:22" ht="45" customHeight="1">
      <c r="A948" s="146">
        <v>103</v>
      </c>
      <c r="B948" s="228" t="s">
        <v>1196</v>
      </c>
      <c r="C948" s="229"/>
      <c r="D948" s="229"/>
      <c r="E948" s="229"/>
      <c r="H948" s="5" t="s">
        <v>1409</v>
      </c>
      <c r="I948" s="9">
        <v>1990</v>
      </c>
      <c r="J948" s="70"/>
      <c r="K948" s="9">
        <v>44.4</v>
      </c>
      <c r="L948" s="12">
        <v>219230</v>
      </c>
      <c r="M948" s="12">
        <v>219230</v>
      </c>
      <c r="N948" s="12">
        <v>339770.11</v>
      </c>
      <c r="O948" s="12" t="s">
        <v>1078</v>
      </c>
      <c r="P948" s="211" t="s">
        <v>1643</v>
      </c>
      <c r="Q948" s="34" t="s">
        <v>1069</v>
      </c>
      <c r="R948" s="34" t="s">
        <v>1644</v>
      </c>
      <c r="V948" s="49" t="s">
        <v>1465</v>
      </c>
    </row>
    <row r="949" spans="1:18" ht="39.75" customHeight="1">
      <c r="A949" s="146">
        <v>342</v>
      </c>
      <c r="B949" s="234" t="s">
        <v>1346</v>
      </c>
      <c r="C949" s="235"/>
      <c r="D949" s="235"/>
      <c r="E949" s="235"/>
      <c r="H949" s="5" t="s">
        <v>1409</v>
      </c>
      <c r="I949" s="9">
        <v>1967</v>
      </c>
      <c r="J949" s="70"/>
      <c r="K949" s="9">
        <v>65</v>
      </c>
      <c r="L949" s="12">
        <v>163635</v>
      </c>
      <c r="M949" s="12">
        <v>163635</v>
      </c>
      <c r="N949" s="12">
        <v>163635</v>
      </c>
      <c r="O949" s="12" t="s">
        <v>1642</v>
      </c>
      <c r="P949" s="211" t="s">
        <v>524</v>
      </c>
      <c r="Q949" s="34" t="s">
        <v>1069</v>
      </c>
      <c r="R949" s="34" t="s">
        <v>1644</v>
      </c>
    </row>
    <row r="950" spans="1:18" ht="56.25" customHeight="1">
      <c r="A950" s="146">
        <v>343</v>
      </c>
      <c r="B950" s="228" t="s">
        <v>1347</v>
      </c>
      <c r="C950" s="229"/>
      <c r="D950" s="229"/>
      <c r="E950" s="229"/>
      <c r="H950" s="5" t="s">
        <v>1409</v>
      </c>
      <c r="I950" s="9">
        <v>1967</v>
      </c>
      <c r="J950" s="70"/>
      <c r="K950" s="9">
        <v>40.9</v>
      </c>
      <c r="L950" s="12">
        <v>10000</v>
      </c>
      <c r="M950" s="12">
        <v>10000</v>
      </c>
      <c r="N950" s="12">
        <v>276944</v>
      </c>
      <c r="O950" s="12" t="s">
        <v>1642</v>
      </c>
      <c r="P950" s="211" t="s">
        <v>1643</v>
      </c>
      <c r="Q950" s="34" t="s">
        <v>1838</v>
      </c>
      <c r="R950" s="34" t="s">
        <v>1644</v>
      </c>
    </row>
    <row r="951" spans="1:18" ht="39.75" customHeight="1">
      <c r="A951" s="146">
        <v>105</v>
      </c>
      <c r="B951" s="234" t="s">
        <v>1197</v>
      </c>
      <c r="C951" s="235"/>
      <c r="D951" s="235"/>
      <c r="E951" s="235"/>
      <c r="H951" s="5" t="s">
        <v>1409</v>
      </c>
      <c r="I951" s="9">
        <v>1967</v>
      </c>
      <c r="J951" s="70"/>
      <c r="K951" s="9">
        <v>42</v>
      </c>
      <c r="L951" s="12">
        <v>11000</v>
      </c>
      <c r="M951" s="12">
        <v>11000</v>
      </c>
      <c r="N951" s="12">
        <v>11000</v>
      </c>
      <c r="O951" s="12" t="s">
        <v>1078</v>
      </c>
      <c r="P951" s="211" t="s">
        <v>1643</v>
      </c>
      <c r="Q951" s="34" t="s">
        <v>1069</v>
      </c>
      <c r="R951" s="34" t="s">
        <v>1644</v>
      </c>
    </row>
    <row r="952" spans="1:18" ht="39.75" customHeight="1">
      <c r="A952" s="146">
        <v>106</v>
      </c>
      <c r="B952" s="234" t="s">
        <v>1198</v>
      </c>
      <c r="C952" s="235"/>
      <c r="D952" s="235"/>
      <c r="E952" s="235"/>
      <c r="H952" s="5" t="s">
        <v>1409</v>
      </c>
      <c r="I952" s="9">
        <v>1967</v>
      </c>
      <c r="J952" s="70"/>
      <c r="K952" s="9">
        <v>41.1</v>
      </c>
      <c r="L952" s="12">
        <v>10500</v>
      </c>
      <c r="M952" s="12">
        <v>10500</v>
      </c>
      <c r="N952" s="12">
        <v>10500</v>
      </c>
      <c r="O952" s="12" t="s">
        <v>1078</v>
      </c>
      <c r="P952" s="211" t="s">
        <v>1643</v>
      </c>
      <c r="Q952" s="34" t="s">
        <v>1069</v>
      </c>
      <c r="R952" s="34" t="s">
        <v>1644</v>
      </c>
    </row>
    <row r="953" spans="1:18" ht="36.75" customHeight="1">
      <c r="A953" s="146">
        <v>107</v>
      </c>
      <c r="B953" s="234" t="s">
        <v>1199</v>
      </c>
      <c r="C953" s="235"/>
      <c r="D953" s="235"/>
      <c r="E953" s="235"/>
      <c r="H953" s="5" t="s">
        <v>1409</v>
      </c>
      <c r="I953" s="9">
        <v>1967</v>
      </c>
      <c r="J953" s="70"/>
      <c r="K953" s="9">
        <v>42</v>
      </c>
      <c r="L953" s="12">
        <v>11000</v>
      </c>
      <c r="M953" s="12">
        <v>11000</v>
      </c>
      <c r="N953" s="12">
        <v>11000</v>
      </c>
      <c r="O953" s="12" t="s">
        <v>1078</v>
      </c>
      <c r="P953" s="211" t="s">
        <v>524</v>
      </c>
      <c r="Q953" s="34" t="s">
        <v>1069</v>
      </c>
      <c r="R953" s="34" t="s">
        <v>1644</v>
      </c>
    </row>
    <row r="954" spans="1:18" ht="36.75" customHeight="1">
      <c r="A954" s="146">
        <v>344</v>
      </c>
      <c r="B954" s="234" t="s">
        <v>1200</v>
      </c>
      <c r="C954" s="235"/>
      <c r="D954" s="235"/>
      <c r="E954" s="235"/>
      <c r="H954" s="5" t="s">
        <v>1409</v>
      </c>
      <c r="I954" s="9">
        <v>1967</v>
      </c>
      <c r="J954" s="70"/>
      <c r="K954" s="9">
        <v>41</v>
      </c>
      <c r="L954" s="12">
        <v>10000</v>
      </c>
      <c r="M954" s="12">
        <v>10000</v>
      </c>
      <c r="N954" s="12">
        <v>10000</v>
      </c>
      <c r="O954" s="12" t="s">
        <v>1642</v>
      </c>
      <c r="P954" s="211" t="s">
        <v>524</v>
      </c>
      <c r="Q954" s="34" t="s">
        <v>1069</v>
      </c>
      <c r="R954" s="34" t="s">
        <v>1644</v>
      </c>
    </row>
    <row r="955" spans="1:18" ht="22.5">
      <c r="A955" s="146"/>
      <c r="B955" s="243" t="s">
        <v>958</v>
      </c>
      <c r="C955" s="235"/>
      <c r="D955" s="235"/>
      <c r="E955" s="235"/>
      <c r="H955" s="5" t="s">
        <v>1409</v>
      </c>
      <c r="I955" s="20"/>
      <c r="J955" s="70"/>
      <c r="K955" s="20"/>
      <c r="L955" s="15">
        <f>SUM(L916:L954)</f>
        <v>4851069</v>
      </c>
      <c r="M955" s="15">
        <f>SUM(M916:M954)</f>
        <v>4851339</v>
      </c>
      <c r="N955" s="15">
        <f>SUM(N916:N954)</f>
        <v>5410142.84</v>
      </c>
      <c r="O955" s="12"/>
      <c r="P955" s="211"/>
      <c r="Q955" s="34"/>
      <c r="R955" s="34"/>
    </row>
    <row r="956" spans="1:18" ht="11.25">
      <c r="A956" s="146"/>
      <c r="B956" s="252" t="s">
        <v>1348</v>
      </c>
      <c r="C956" s="253"/>
      <c r="D956" s="253"/>
      <c r="E956" s="253"/>
      <c r="H956" s="5"/>
      <c r="I956" s="20"/>
      <c r="J956" s="70"/>
      <c r="K956" s="20"/>
      <c r="L956" s="15"/>
      <c r="M956" s="15"/>
      <c r="N956" s="15"/>
      <c r="O956" s="12"/>
      <c r="P956" s="211"/>
      <c r="Q956" s="34"/>
      <c r="R956" s="34"/>
    </row>
    <row r="957" spans="1:18" ht="49.5" customHeight="1">
      <c r="A957" s="146">
        <v>345</v>
      </c>
      <c r="B957" s="234" t="s">
        <v>1349</v>
      </c>
      <c r="C957" s="235"/>
      <c r="D957" s="235"/>
      <c r="E957" s="235"/>
      <c r="H957" s="5" t="s">
        <v>1410</v>
      </c>
      <c r="I957" s="9">
        <v>1986</v>
      </c>
      <c r="J957" s="70"/>
      <c r="K957" s="9">
        <v>74</v>
      </c>
      <c r="L957" s="12">
        <v>23940</v>
      </c>
      <c r="M957" s="12">
        <v>23940</v>
      </c>
      <c r="N957" s="12">
        <v>23940</v>
      </c>
      <c r="O957" s="12" t="s">
        <v>1642</v>
      </c>
      <c r="P957" s="211" t="s">
        <v>1643</v>
      </c>
      <c r="Q957" s="34" t="s">
        <v>1069</v>
      </c>
      <c r="R957" s="34" t="s">
        <v>1644</v>
      </c>
    </row>
    <row r="958" spans="1:18" ht="52.5" customHeight="1">
      <c r="A958" s="146">
        <v>346</v>
      </c>
      <c r="B958" s="234" t="s">
        <v>1350</v>
      </c>
      <c r="C958" s="235"/>
      <c r="D958" s="235"/>
      <c r="E958" s="235"/>
      <c r="H958" s="5" t="s">
        <v>1410</v>
      </c>
      <c r="I958" s="9">
        <v>1986</v>
      </c>
      <c r="J958" s="70"/>
      <c r="K958" s="9">
        <v>74</v>
      </c>
      <c r="L958" s="12">
        <v>23940</v>
      </c>
      <c r="M958" s="12">
        <v>23940</v>
      </c>
      <c r="N958" s="12">
        <v>23940</v>
      </c>
      <c r="O958" s="12" t="s">
        <v>1642</v>
      </c>
      <c r="P958" s="211" t="s">
        <v>1643</v>
      </c>
      <c r="Q958" s="34" t="s">
        <v>1069</v>
      </c>
      <c r="R958" s="34" t="s">
        <v>1644</v>
      </c>
    </row>
    <row r="959" spans="1:18" ht="56.25" customHeight="1">
      <c r="A959" s="146">
        <v>347</v>
      </c>
      <c r="B959" s="234" t="s">
        <v>1351</v>
      </c>
      <c r="C959" s="235"/>
      <c r="D959" s="235"/>
      <c r="E959" s="235"/>
      <c r="H959" s="5" t="s">
        <v>1410</v>
      </c>
      <c r="I959" s="9">
        <v>1986</v>
      </c>
      <c r="J959" s="70"/>
      <c r="K959" s="9">
        <v>74</v>
      </c>
      <c r="L959" s="12">
        <v>23940</v>
      </c>
      <c r="M959" s="12">
        <v>23940</v>
      </c>
      <c r="N959" s="12">
        <v>23940</v>
      </c>
      <c r="O959" s="12" t="s">
        <v>1642</v>
      </c>
      <c r="P959" s="211" t="s">
        <v>1643</v>
      </c>
      <c r="Q959" s="34" t="s">
        <v>1069</v>
      </c>
      <c r="R959" s="34" t="s">
        <v>1644</v>
      </c>
    </row>
    <row r="960" spans="1:22" ht="56.25" customHeight="1">
      <c r="A960" s="146">
        <v>348</v>
      </c>
      <c r="B960" s="228" t="s">
        <v>1352</v>
      </c>
      <c r="C960" s="229"/>
      <c r="D960" s="229"/>
      <c r="E960" s="229"/>
      <c r="H960" s="5" t="s">
        <v>1410</v>
      </c>
      <c r="I960" s="9">
        <v>1986</v>
      </c>
      <c r="J960" s="70"/>
      <c r="K960" s="9">
        <v>72</v>
      </c>
      <c r="L960" s="12">
        <v>23940</v>
      </c>
      <c r="M960" s="12">
        <v>23940</v>
      </c>
      <c r="N960" s="12">
        <v>134347</v>
      </c>
      <c r="O960" s="12" t="s">
        <v>1642</v>
      </c>
      <c r="P960" s="211" t="s">
        <v>1643</v>
      </c>
      <c r="Q960" s="34" t="s">
        <v>1069</v>
      </c>
      <c r="R960" s="34" t="s">
        <v>1644</v>
      </c>
      <c r="V960" s="49" t="s">
        <v>727</v>
      </c>
    </row>
    <row r="961" spans="1:22" ht="72.75" customHeight="1">
      <c r="A961" s="146">
        <v>349</v>
      </c>
      <c r="B961" s="228" t="s">
        <v>1353</v>
      </c>
      <c r="C961" s="229"/>
      <c r="D961" s="229"/>
      <c r="E961" s="229"/>
      <c r="H961" s="5" t="s">
        <v>1410</v>
      </c>
      <c r="I961" s="9">
        <v>1986</v>
      </c>
      <c r="J961" s="70"/>
      <c r="K961" s="9">
        <v>70.6</v>
      </c>
      <c r="L961" s="12">
        <v>108288</v>
      </c>
      <c r="M961" s="12">
        <v>108288</v>
      </c>
      <c r="N961" s="12">
        <v>108288</v>
      </c>
      <c r="O961" s="12" t="s">
        <v>1642</v>
      </c>
      <c r="P961" s="211" t="s">
        <v>1643</v>
      </c>
      <c r="Q961" s="34" t="s">
        <v>1069</v>
      </c>
      <c r="R961" s="34" t="s">
        <v>1644</v>
      </c>
      <c r="V961" s="49" t="s">
        <v>1651</v>
      </c>
    </row>
    <row r="962" spans="1:22" ht="72.75" customHeight="1">
      <c r="A962" s="146">
        <v>350</v>
      </c>
      <c r="B962" s="228" t="s">
        <v>1354</v>
      </c>
      <c r="C962" s="229"/>
      <c r="D962" s="229"/>
      <c r="E962" s="229"/>
      <c r="H962" s="5" t="s">
        <v>1410</v>
      </c>
      <c r="I962" s="9">
        <v>1986</v>
      </c>
      <c r="J962" s="70"/>
      <c r="K962" s="9">
        <v>72.7</v>
      </c>
      <c r="L962" s="12">
        <v>106485</v>
      </c>
      <c r="M962" s="12">
        <v>106485</v>
      </c>
      <c r="N962" s="12">
        <v>106485</v>
      </c>
      <c r="O962" s="12" t="s">
        <v>1642</v>
      </c>
      <c r="P962" s="211" t="s">
        <v>1643</v>
      </c>
      <c r="Q962" s="34" t="s">
        <v>1069</v>
      </c>
      <c r="R962" s="34" t="s">
        <v>1644</v>
      </c>
      <c r="V962" s="49" t="s">
        <v>1651</v>
      </c>
    </row>
    <row r="963" spans="1:18" ht="63" customHeight="1">
      <c r="A963" s="146">
        <v>351</v>
      </c>
      <c r="B963" s="234" t="s">
        <v>1355</v>
      </c>
      <c r="C963" s="235"/>
      <c r="D963" s="235"/>
      <c r="E963" s="235"/>
      <c r="H963" s="5" t="s">
        <v>1410</v>
      </c>
      <c r="I963" s="9">
        <v>1986</v>
      </c>
      <c r="J963" s="70"/>
      <c r="K963" s="9">
        <v>74</v>
      </c>
      <c r="L963" s="12">
        <v>23940</v>
      </c>
      <c r="M963" s="12">
        <v>23940</v>
      </c>
      <c r="N963" s="12">
        <v>23940</v>
      </c>
      <c r="O963" s="12" t="s">
        <v>1642</v>
      </c>
      <c r="P963" s="211" t="s">
        <v>1643</v>
      </c>
      <c r="Q963" s="34" t="s">
        <v>1069</v>
      </c>
      <c r="R963" s="34" t="s">
        <v>1644</v>
      </c>
    </row>
    <row r="964" spans="1:22" ht="61.5" customHeight="1">
      <c r="A964" s="146">
        <v>352</v>
      </c>
      <c r="B964" s="228" t="s">
        <v>1260</v>
      </c>
      <c r="C964" s="229"/>
      <c r="D964" s="229"/>
      <c r="E964" s="229"/>
      <c r="H964" s="5" t="s">
        <v>1410</v>
      </c>
      <c r="I964" s="9">
        <v>1986</v>
      </c>
      <c r="J964" s="70"/>
      <c r="K964" s="9">
        <v>71.4</v>
      </c>
      <c r="L964" s="12">
        <v>494294</v>
      </c>
      <c r="M964" s="12">
        <v>494294</v>
      </c>
      <c r="N964" s="12">
        <v>348794</v>
      </c>
      <c r="O964" s="12" t="s">
        <v>1642</v>
      </c>
      <c r="P964" s="211" t="s">
        <v>1643</v>
      </c>
      <c r="Q964" s="34" t="s">
        <v>1069</v>
      </c>
      <c r="R964" s="34" t="s">
        <v>1644</v>
      </c>
      <c r="V964" s="49" t="s">
        <v>1509</v>
      </c>
    </row>
    <row r="965" spans="1:18" ht="41.25" customHeight="1">
      <c r="A965" s="146">
        <v>353</v>
      </c>
      <c r="B965" s="234" t="s">
        <v>1356</v>
      </c>
      <c r="C965" s="235"/>
      <c r="D965" s="235"/>
      <c r="E965" s="235"/>
      <c r="H965" s="5" t="s">
        <v>1410</v>
      </c>
      <c r="I965" s="9">
        <v>1986</v>
      </c>
      <c r="J965" s="70"/>
      <c r="K965" s="9">
        <v>74</v>
      </c>
      <c r="L965" s="12">
        <v>23940</v>
      </c>
      <c r="M965" s="12">
        <v>23940</v>
      </c>
      <c r="N965" s="12">
        <v>23940</v>
      </c>
      <c r="O965" s="12" t="s">
        <v>1642</v>
      </c>
      <c r="P965" s="211" t="s">
        <v>1643</v>
      </c>
      <c r="Q965" s="34" t="s">
        <v>1069</v>
      </c>
      <c r="R965" s="34" t="s">
        <v>1644</v>
      </c>
    </row>
    <row r="966" spans="1:22" ht="65.25" customHeight="1">
      <c r="A966" s="146">
        <v>354</v>
      </c>
      <c r="B966" s="228" t="s">
        <v>1357</v>
      </c>
      <c r="C966" s="229"/>
      <c r="D966" s="229"/>
      <c r="E966" s="229"/>
      <c r="H966" s="5" t="s">
        <v>1410</v>
      </c>
      <c r="I966" s="9">
        <v>1989</v>
      </c>
      <c r="J966" s="70"/>
      <c r="K966" s="9">
        <v>71.9</v>
      </c>
      <c r="L966" s="12">
        <v>447750</v>
      </c>
      <c r="M966" s="12">
        <v>447750</v>
      </c>
      <c r="N966" s="12">
        <v>447750</v>
      </c>
      <c r="O966" s="12" t="s">
        <v>1642</v>
      </c>
      <c r="P966" s="211" t="s">
        <v>1643</v>
      </c>
      <c r="Q966" s="34" t="s">
        <v>1069</v>
      </c>
      <c r="R966" s="34" t="s">
        <v>1644</v>
      </c>
      <c r="V966" s="49" t="s">
        <v>1497</v>
      </c>
    </row>
    <row r="967" spans="1:18" ht="55.5" customHeight="1">
      <c r="A967" s="146">
        <v>108</v>
      </c>
      <c r="B967" s="234" t="s">
        <v>1201</v>
      </c>
      <c r="C967" s="235"/>
      <c r="D967" s="235"/>
      <c r="E967" s="235"/>
      <c r="H967" s="5" t="s">
        <v>1410</v>
      </c>
      <c r="I967" s="9">
        <v>1989</v>
      </c>
      <c r="J967" s="70"/>
      <c r="K967" s="9">
        <v>74</v>
      </c>
      <c r="L967" s="12">
        <v>23940</v>
      </c>
      <c r="M967" s="12">
        <v>23940</v>
      </c>
      <c r="N967" s="12">
        <v>23940</v>
      </c>
      <c r="O967" s="12" t="s">
        <v>1078</v>
      </c>
      <c r="P967" s="211" t="s">
        <v>1643</v>
      </c>
      <c r="Q967" s="34" t="s">
        <v>1069</v>
      </c>
      <c r="R967" s="34" t="s">
        <v>1644</v>
      </c>
    </row>
    <row r="968" spans="1:18" ht="72" customHeight="1">
      <c r="A968" s="146">
        <v>355</v>
      </c>
      <c r="B968" s="234" t="s">
        <v>1358</v>
      </c>
      <c r="C968" s="235"/>
      <c r="D968" s="235"/>
      <c r="E968" s="235"/>
      <c r="H968" s="5" t="s">
        <v>1410</v>
      </c>
      <c r="I968" s="9"/>
      <c r="J968" s="70"/>
      <c r="K968" s="9">
        <v>75</v>
      </c>
      <c r="L968" s="12">
        <v>24000</v>
      </c>
      <c r="M968" s="12">
        <v>24000</v>
      </c>
      <c r="N968" s="12">
        <v>24000</v>
      </c>
      <c r="O968" s="12" t="s">
        <v>1642</v>
      </c>
      <c r="P968" s="211" t="s">
        <v>1643</v>
      </c>
      <c r="Q968" s="34" t="s">
        <v>1069</v>
      </c>
      <c r="R968" s="34" t="s">
        <v>1644</v>
      </c>
    </row>
    <row r="969" spans="1:18" ht="77.25" customHeight="1">
      <c r="A969" s="146">
        <v>356</v>
      </c>
      <c r="B969" s="228" t="s">
        <v>1359</v>
      </c>
      <c r="C969" s="229"/>
      <c r="D969" s="229"/>
      <c r="E969" s="229"/>
      <c r="H969" s="5" t="s">
        <v>1410</v>
      </c>
      <c r="I969" s="9"/>
      <c r="J969" s="70"/>
      <c r="K969" s="9">
        <v>40.7</v>
      </c>
      <c r="L969" s="12">
        <v>6617</v>
      </c>
      <c r="M969" s="12">
        <v>6617</v>
      </c>
      <c r="N969" s="12">
        <v>62621</v>
      </c>
      <c r="O969" s="12" t="s">
        <v>1642</v>
      </c>
      <c r="P969" s="211" t="s">
        <v>524</v>
      </c>
      <c r="Q969" s="34" t="s">
        <v>1069</v>
      </c>
      <c r="R969" s="34" t="s">
        <v>1644</v>
      </c>
    </row>
    <row r="970" spans="1:22" ht="70.5" customHeight="1">
      <c r="A970" s="146">
        <v>357</v>
      </c>
      <c r="B970" s="228" t="s">
        <v>1360</v>
      </c>
      <c r="C970" s="229"/>
      <c r="D970" s="229"/>
      <c r="E970" s="229"/>
      <c r="H970" s="5" t="s">
        <v>1410</v>
      </c>
      <c r="I970" s="9"/>
      <c r="J970" s="70"/>
      <c r="K970" s="9">
        <v>72.3</v>
      </c>
      <c r="L970" s="12">
        <v>6617</v>
      </c>
      <c r="M970" s="12">
        <v>6617</v>
      </c>
      <c r="N970" s="12">
        <v>98315</v>
      </c>
      <c r="O970" s="12" t="s">
        <v>1642</v>
      </c>
      <c r="P970" s="211" t="s">
        <v>1643</v>
      </c>
      <c r="Q970" s="34" t="s">
        <v>1069</v>
      </c>
      <c r="R970" s="34" t="s">
        <v>1644</v>
      </c>
      <c r="V970" s="49" t="s">
        <v>1780</v>
      </c>
    </row>
    <row r="971" spans="1:18" ht="70.5" customHeight="1">
      <c r="A971" s="146">
        <v>358</v>
      </c>
      <c r="B971" s="234" t="s">
        <v>1361</v>
      </c>
      <c r="C971" s="235"/>
      <c r="D971" s="235"/>
      <c r="E971" s="235"/>
      <c r="H971" s="5" t="s">
        <v>1410</v>
      </c>
      <c r="I971" s="9"/>
      <c r="J971" s="70"/>
      <c r="K971" s="9">
        <v>77</v>
      </c>
      <c r="L971" s="12">
        <v>6611</v>
      </c>
      <c r="M971" s="12">
        <v>6611</v>
      </c>
      <c r="N971" s="12">
        <v>6611</v>
      </c>
      <c r="O971" s="12" t="s">
        <v>1642</v>
      </c>
      <c r="P971" s="211" t="s">
        <v>1643</v>
      </c>
      <c r="Q971" s="34" t="s">
        <v>1069</v>
      </c>
      <c r="R971" s="34" t="s">
        <v>1644</v>
      </c>
    </row>
    <row r="972" spans="1:18" ht="55.5" customHeight="1">
      <c r="A972" s="146">
        <v>359</v>
      </c>
      <c r="B972" s="234" t="s">
        <v>1362</v>
      </c>
      <c r="C972" s="235"/>
      <c r="D972" s="235"/>
      <c r="E972" s="235"/>
      <c r="H972" s="5" t="s">
        <v>1410</v>
      </c>
      <c r="I972" s="9"/>
      <c r="J972" s="70"/>
      <c r="K972" s="9">
        <v>75</v>
      </c>
      <c r="L972" s="12">
        <v>6611</v>
      </c>
      <c r="M972" s="12">
        <v>6611</v>
      </c>
      <c r="N972" s="12">
        <v>6611</v>
      </c>
      <c r="O972" s="12" t="s">
        <v>1642</v>
      </c>
      <c r="P972" s="211" t="s">
        <v>1643</v>
      </c>
      <c r="Q972" s="34" t="s">
        <v>1069</v>
      </c>
      <c r="R972" s="34" t="s">
        <v>1644</v>
      </c>
    </row>
    <row r="973" spans="1:18" ht="45" customHeight="1">
      <c r="A973" s="146">
        <v>109</v>
      </c>
      <c r="B973" s="234" t="s">
        <v>1202</v>
      </c>
      <c r="C973" s="235"/>
      <c r="D973" s="235"/>
      <c r="E973" s="235"/>
      <c r="H973" s="5" t="s">
        <v>1410</v>
      </c>
      <c r="I973" s="9"/>
      <c r="J973" s="70"/>
      <c r="K973" s="9">
        <v>99</v>
      </c>
      <c r="L973" s="12">
        <v>52559</v>
      </c>
      <c r="M973" s="12">
        <v>52559</v>
      </c>
      <c r="N973" s="12">
        <v>52559</v>
      </c>
      <c r="O973" s="12" t="s">
        <v>1078</v>
      </c>
      <c r="P973" s="211" t="s">
        <v>1643</v>
      </c>
      <c r="Q973" s="34" t="s">
        <v>1069</v>
      </c>
      <c r="R973" s="34" t="s">
        <v>1644</v>
      </c>
    </row>
    <row r="974" spans="1:18" ht="66.75" customHeight="1">
      <c r="A974" s="146">
        <v>360</v>
      </c>
      <c r="B974" s="234" t="s">
        <v>1364</v>
      </c>
      <c r="C974" s="235"/>
      <c r="D974" s="235"/>
      <c r="E974" s="235"/>
      <c r="H974" s="5" t="s">
        <v>1410</v>
      </c>
      <c r="I974" s="9"/>
      <c r="J974" s="70"/>
      <c r="K974" s="9">
        <v>72</v>
      </c>
      <c r="L974" s="12">
        <v>6582</v>
      </c>
      <c r="M974" s="12">
        <v>6582</v>
      </c>
      <c r="N974" s="12">
        <v>6582</v>
      </c>
      <c r="O974" s="12" t="s">
        <v>1642</v>
      </c>
      <c r="P974" s="211" t="s">
        <v>1643</v>
      </c>
      <c r="Q974" s="34" t="s">
        <v>1069</v>
      </c>
      <c r="R974" s="34" t="s">
        <v>1644</v>
      </c>
    </row>
    <row r="975" spans="1:22" ht="72" customHeight="1">
      <c r="A975" s="146">
        <v>361</v>
      </c>
      <c r="B975" s="228" t="s">
        <v>682</v>
      </c>
      <c r="C975" s="229"/>
      <c r="D975" s="229"/>
      <c r="E975" s="229"/>
      <c r="H975" s="5" t="s">
        <v>1410</v>
      </c>
      <c r="I975" s="9"/>
      <c r="J975" s="70"/>
      <c r="K975" s="9">
        <v>25</v>
      </c>
      <c r="L975" s="12">
        <v>68369</v>
      </c>
      <c r="M975" s="12">
        <v>68369</v>
      </c>
      <c r="N975" s="12">
        <v>5550</v>
      </c>
      <c r="O975" s="12" t="s">
        <v>1642</v>
      </c>
      <c r="P975" s="211" t="s">
        <v>524</v>
      </c>
      <c r="Q975" s="34" t="s">
        <v>1069</v>
      </c>
      <c r="R975" s="34" t="s">
        <v>1644</v>
      </c>
      <c r="V975" s="49" t="s">
        <v>683</v>
      </c>
    </row>
    <row r="976" spans="1:18" ht="54" customHeight="1">
      <c r="A976" s="146">
        <v>362</v>
      </c>
      <c r="B976" s="234" t="s">
        <v>1365</v>
      </c>
      <c r="C976" s="235"/>
      <c r="D976" s="235"/>
      <c r="E976" s="235"/>
      <c r="H976" s="5" t="s">
        <v>1410</v>
      </c>
      <c r="I976" s="9"/>
      <c r="J976" s="70"/>
      <c r="K976" s="9">
        <v>30</v>
      </c>
      <c r="L976" s="12">
        <v>4415</v>
      </c>
      <c r="M976" s="12">
        <v>4415</v>
      </c>
      <c r="N976" s="12">
        <v>4415</v>
      </c>
      <c r="O976" s="12" t="s">
        <v>1642</v>
      </c>
      <c r="P976" s="211" t="s">
        <v>1643</v>
      </c>
      <c r="Q976" s="34" t="s">
        <v>1069</v>
      </c>
      <c r="R976" s="34" t="s">
        <v>1644</v>
      </c>
    </row>
    <row r="977" spans="1:18" ht="45.75" customHeight="1">
      <c r="A977" s="146">
        <v>363</v>
      </c>
      <c r="B977" s="234" t="s">
        <v>1366</v>
      </c>
      <c r="C977" s="235"/>
      <c r="D977" s="235"/>
      <c r="E977" s="235"/>
      <c r="H977" s="5" t="s">
        <v>1410</v>
      </c>
      <c r="I977" s="9"/>
      <c r="J977" s="70"/>
      <c r="K977" s="9">
        <v>30</v>
      </c>
      <c r="L977" s="12">
        <v>6420</v>
      </c>
      <c r="M977" s="12">
        <v>6420</v>
      </c>
      <c r="N977" s="12">
        <v>6420</v>
      </c>
      <c r="O977" s="12" t="s">
        <v>1642</v>
      </c>
      <c r="P977" s="211" t="s">
        <v>1643</v>
      </c>
      <c r="Q977" s="34" t="s">
        <v>1069</v>
      </c>
      <c r="R977" s="34" t="s">
        <v>1644</v>
      </c>
    </row>
    <row r="978" spans="1:18" ht="37.5" customHeight="1">
      <c r="A978" s="146">
        <v>364</v>
      </c>
      <c r="B978" s="234" t="s">
        <v>1367</v>
      </c>
      <c r="C978" s="235"/>
      <c r="D978" s="235"/>
      <c r="E978" s="235"/>
      <c r="H978" s="5" t="s">
        <v>1410</v>
      </c>
      <c r="I978" s="9"/>
      <c r="J978" s="70"/>
      <c r="K978" s="9">
        <v>25</v>
      </c>
      <c r="L978" s="12">
        <v>6420</v>
      </c>
      <c r="M978" s="12">
        <v>6420</v>
      </c>
      <c r="N978" s="12">
        <v>6420</v>
      </c>
      <c r="O978" s="12" t="s">
        <v>1642</v>
      </c>
      <c r="P978" s="211" t="s">
        <v>1643</v>
      </c>
      <c r="Q978" s="34" t="s">
        <v>1069</v>
      </c>
      <c r="R978" s="34" t="s">
        <v>1644</v>
      </c>
    </row>
    <row r="979" spans="1:18" ht="63.75" customHeight="1">
      <c r="A979" s="146">
        <v>365</v>
      </c>
      <c r="B979" s="234" t="s">
        <v>1368</v>
      </c>
      <c r="C979" s="235"/>
      <c r="D979" s="235"/>
      <c r="E979" s="235"/>
      <c r="H979" s="5" t="s">
        <v>1410</v>
      </c>
      <c r="I979" s="9"/>
      <c r="J979" s="70"/>
      <c r="K979" s="9">
        <v>25</v>
      </c>
      <c r="L979" s="12">
        <v>7500</v>
      </c>
      <c r="M979" s="12">
        <v>7500</v>
      </c>
      <c r="N979" s="12">
        <v>7500</v>
      </c>
      <c r="O979" s="12" t="s">
        <v>1642</v>
      </c>
      <c r="P979" s="211" t="s">
        <v>1643</v>
      </c>
      <c r="Q979" s="34" t="s">
        <v>1069</v>
      </c>
      <c r="R979" s="34" t="s">
        <v>1644</v>
      </c>
    </row>
    <row r="980" spans="1:18" ht="51.75" customHeight="1">
      <c r="A980" s="146">
        <v>366</v>
      </c>
      <c r="B980" s="234" t="s">
        <v>1369</v>
      </c>
      <c r="C980" s="235"/>
      <c r="D980" s="235"/>
      <c r="E980" s="235"/>
      <c r="H980" s="5" t="s">
        <v>1410</v>
      </c>
      <c r="I980" s="9"/>
      <c r="J980" s="70"/>
      <c r="K980" s="9">
        <v>20</v>
      </c>
      <c r="L980" s="12">
        <v>7500</v>
      </c>
      <c r="M980" s="12">
        <v>7500</v>
      </c>
      <c r="N980" s="12">
        <v>7500</v>
      </c>
      <c r="O980" s="12" t="s">
        <v>1642</v>
      </c>
      <c r="P980" s="211" t="s">
        <v>1643</v>
      </c>
      <c r="Q980" s="34" t="s">
        <v>1069</v>
      </c>
      <c r="R980" s="34" t="s">
        <v>1644</v>
      </c>
    </row>
    <row r="981" spans="1:18" ht="47.25" customHeight="1">
      <c r="A981" s="146">
        <v>367</v>
      </c>
      <c r="B981" s="234" t="s">
        <v>1370</v>
      </c>
      <c r="C981" s="235"/>
      <c r="D981" s="235"/>
      <c r="E981" s="235"/>
      <c r="H981" s="5" t="s">
        <v>1410</v>
      </c>
      <c r="I981" s="9"/>
      <c r="J981" s="70"/>
      <c r="K981" s="9">
        <v>25</v>
      </c>
      <c r="L981" s="12">
        <v>7500</v>
      </c>
      <c r="M981" s="12">
        <v>7500</v>
      </c>
      <c r="N981" s="12">
        <v>7500</v>
      </c>
      <c r="O981" s="12" t="s">
        <v>1642</v>
      </c>
      <c r="P981" s="211" t="s">
        <v>1643</v>
      </c>
      <c r="Q981" s="34" t="s">
        <v>1069</v>
      </c>
      <c r="R981" s="34" t="s">
        <v>1644</v>
      </c>
    </row>
    <row r="982" spans="1:18" ht="58.5" customHeight="1">
      <c r="A982" s="146">
        <v>368</v>
      </c>
      <c r="B982" s="234" t="s">
        <v>1371</v>
      </c>
      <c r="C982" s="235"/>
      <c r="D982" s="235"/>
      <c r="E982" s="235"/>
      <c r="H982" s="5" t="s">
        <v>1410</v>
      </c>
      <c r="I982" s="9"/>
      <c r="J982" s="70"/>
      <c r="K982" s="9">
        <v>25</v>
      </c>
      <c r="L982" s="12">
        <v>7500</v>
      </c>
      <c r="M982" s="12">
        <v>7500</v>
      </c>
      <c r="N982" s="12">
        <v>7500</v>
      </c>
      <c r="O982" s="12" t="s">
        <v>1642</v>
      </c>
      <c r="P982" s="211" t="s">
        <v>1643</v>
      </c>
      <c r="Q982" s="34" t="s">
        <v>1069</v>
      </c>
      <c r="R982" s="34" t="s">
        <v>1644</v>
      </c>
    </row>
    <row r="983" spans="1:18" ht="56.25" customHeight="1">
      <c r="A983" s="146">
        <v>110</v>
      </c>
      <c r="B983" s="234" t="s">
        <v>1203</v>
      </c>
      <c r="C983" s="235"/>
      <c r="D983" s="235"/>
      <c r="E983" s="235"/>
      <c r="H983" s="5" t="s">
        <v>1410</v>
      </c>
      <c r="I983" s="9"/>
      <c r="J983" s="70"/>
      <c r="K983" s="9">
        <v>25</v>
      </c>
      <c r="L983" s="12">
        <v>7500</v>
      </c>
      <c r="M983" s="12">
        <v>7500</v>
      </c>
      <c r="N983" s="12">
        <v>7500</v>
      </c>
      <c r="O983" s="12" t="s">
        <v>1078</v>
      </c>
      <c r="P983" s="211" t="s">
        <v>1643</v>
      </c>
      <c r="Q983" s="34" t="s">
        <v>1069</v>
      </c>
      <c r="R983" s="34" t="s">
        <v>1644</v>
      </c>
    </row>
    <row r="984" spans="1:18" ht="56.25" customHeight="1">
      <c r="A984" s="146">
        <v>111</v>
      </c>
      <c r="B984" s="234" t="s">
        <v>1204</v>
      </c>
      <c r="C984" s="235"/>
      <c r="D984" s="235"/>
      <c r="E984" s="235"/>
      <c r="H984" s="5" t="s">
        <v>1410</v>
      </c>
      <c r="I984" s="9"/>
      <c r="J984" s="70"/>
      <c r="K984" s="9">
        <v>25</v>
      </c>
      <c r="L984" s="12">
        <v>7500</v>
      </c>
      <c r="M984" s="12">
        <v>7500</v>
      </c>
      <c r="N984" s="12">
        <v>7500</v>
      </c>
      <c r="O984" s="12" t="s">
        <v>1078</v>
      </c>
      <c r="P984" s="211" t="s">
        <v>1643</v>
      </c>
      <c r="Q984" s="34" t="s">
        <v>1069</v>
      </c>
      <c r="R984" s="34" t="s">
        <v>1644</v>
      </c>
    </row>
    <row r="985" spans="1:18" ht="63.75" customHeight="1">
      <c r="A985" s="146">
        <v>369</v>
      </c>
      <c r="B985" s="234" t="s">
        <v>1372</v>
      </c>
      <c r="C985" s="235"/>
      <c r="D985" s="235"/>
      <c r="E985" s="235"/>
      <c r="H985" s="5" t="s">
        <v>1410</v>
      </c>
      <c r="I985" s="9"/>
      <c r="J985" s="70"/>
      <c r="K985" s="9">
        <v>30</v>
      </c>
      <c r="L985" s="12">
        <v>7500</v>
      </c>
      <c r="M985" s="12">
        <v>7500</v>
      </c>
      <c r="N985" s="12">
        <v>7500</v>
      </c>
      <c r="O985" s="12" t="s">
        <v>1642</v>
      </c>
      <c r="P985" s="211" t="s">
        <v>524</v>
      </c>
      <c r="Q985" s="34" t="s">
        <v>1069</v>
      </c>
      <c r="R985" s="34" t="s">
        <v>1644</v>
      </c>
    </row>
    <row r="986" spans="1:18" ht="33.75">
      <c r="A986" s="146"/>
      <c r="B986" s="243" t="s">
        <v>958</v>
      </c>
      <c r="C986" s="235"/>
      <c r="D986" s="235"/>
      <c r="E986" s="235"/>
      <c r="H986" s="5" t="s">
        <v>1410</v>
      </c>
      <c r="I986" s="9"/>
      <c r="J986" s="70"/>
      <c r="K986" s="9"/>
      <c r="L986" s="15">
        <f>L957+L958+L959+L963+L965+L967+L968+L971+L972+L973+L974+L976+L977+L978+L979+L980+L981+L982+L983+L984+L985</f>
        <v>309758</v>
      </c>
      <c r="M986" s="15">
        <f>SUM(M957:M985)</f>
        <v>1572118</v>
      </c>
      <c r="N986" s="15">
        <f>SUM(N957:N985)</f>
        <v>1621908</v>
      </c>
      <c r="O986" s="12"/>
      <c r="P986" s="211"/>
      <c r="Q986" s="34"/>
      <c r="R986" s="34"/>
    </row>
    <row r="987" spans="1:18" ht="11.25">
      <c r="A987" s="146"/>
      <c r="B987" s="252" t="s">
        <v>1373</v>
      </c>
      <c r="C987" s="253"/>
      <c r="D987" s="253"/>
      <c r="E987" s="253"/>
      <c r="H987" s="5"/>
      <c r="I987" s="9"/>
      <c r="J987" s="70"/>
      <c r="K987" s="9"/>
      <c r="L987" s="15"/>
      <c r="M987" s="15"/>
      <c r="N987" s="15"/>
      <c r="O987" s="12"/>
      <c r="P987" s="211"/>
      <c r="Q987" s="34"/>
      <c r="R987" s="34"/>
    </row>
    <row r="988" spans="1:18" ht="45" customHeight="1">
      <c r="A988" s="146">
        <v>370</v>
      </c>
      <c r="B988" s="242" t="s">
        <v>1374</v>
      </c>
      <c r="C988" s="235"/>
      <c r="D988" s="235"/>
      <c r="E988" s="235"/>
      <c r="H988" s="5" t="s">
        <v>1411</v>
      </c>
      <c r="I988" s="9">
        <v>1956</v>
      </c>
      <c r="J988" s="70"/>
      <c r="K988" s="9">
        <v>24</v>
      </c>
      <c r="L988" s="12">
        <v>926</v>
      </c>
      <c r="M988" s="12">
        <v>926</v>
      </c>
      <c r="N988" s="12">
        <v>926</v>
      </c>
      <c r="O988" s="12" t="s">
        <v>1642</v>
      </c>
      <c r="P988" s="212"/>
      <c r="Q988" s="34" t="s">
        <v>1069</v>
      </c>
      <c r="R988" s="34" t="s">
        <v>1644</v>
      </c>
    </row>
    <row r="989" spans="1:22" ht="51.75" customHeight="1">
      <c r="A989" s="146">
        <v>371</v>
      </c>
      <c r="B989" s="228" t="s">
        <v>1375</v>
      </c>
      <c r="C989" s="229"/>
      <c r="D989" s="229"/>
      <c r="E989" s="229"/>
      <c r="H989" s="5" t="s">
        <v>1411</v>
      </c>
      <c r="I989" s="18">
        <v>1964</v>
      </c>
      <c r="J989" s="70"/>
      <c r="K989" s="206">
        <v>33.9</v>
      </c>
      <c r="L989" s="21">
        <v>201095</v>
      </c>
      <c r="M989" s="21">
        <v>201095</v>
      </c>
      <c r="N989" s="21">
        <v>180799</v>
      </c>
      <c r="O989" s="12" t="s">
        <v>1642</v>
      </c>
      <c r="P989" s="212"/>
      <c r="Q989" s="34" t="s">
        <v>1069</v>
      </c>
      <c r="R989" s="34" t="s">
        <v>1644</v>
      </c>
      <c r="V989" s="49" t="s">
        <v>1463</v>
      </c>
    </row>
    <row r="990" spans="1:18" ht="35.25" customHeight="1">
      <c r="A990" s="146">
        <v>372</v>
      </c>
      <c r="B990" s="242" t="s">
        <v>1376</v>
      </c>
      <c r="C990" s="235"/>
      <c r="D990" s="235"/>
      <c r="E990" s="235"/>
      <c r="H990" s="5" t="s">
        <v>1411</v>
      </c>
      <c r="I990" s="9">
        <v>1964</v>
      </c>
      <c r="J990" s="70"/>
      <c r="K990" s="9">
        <v>32</v>
      </c>
      <c r="L990" s="12">
        <v>1840</v>
      </c>
      <c r="M990" s="12">
        <v>1840</v>
      </c>
      <c r="N990" s="12">
        <v>1840</v>
      </c>
      <c r="O990" s="12" t="s">
        <v>1642</v>
      </c>
      <c r="P990" s="211" t="s">
        <v>1643</v>
      </c>
      <c r="Q990" s="34" t="s">
        <v>1069</v>
      </c>
      <c r="R990" s="34" t="s">
        <v>1644</v>
      </c>
    </row>
    <row r="991" spans="1:18" ht="51" customHeight="1">
      <c r="A991" s="146">
        <v>373</v>
      </c>
      <c r="B991" s="242" t="s">
        <v>1377</v>
      </c>
      <c r="C991" s="235"/>
      <c r="D991" s="235"/>
      <c r="E991" s="235"/>
      <c r="H991" s="5" t="s">
        <v>1411</v>
      </c>
      <c r="I991" s="9">
        <v>1964</v>
      </c>
      <c r="J991" s="70"/>
      <c r="K991" s="9">
        <v>48</v>
      </c>
      <c r="L991" s="12">
        <v>2160</v>
      </c>
      <c r="M991" s="12">
        <v>2160</v>
      </c>
      <c r="N991" s="12">
        <v>2160</v>
      </c>
      <c r="O991" s="12" t="s">
        <v>1642</v>
      </c>
      <c r="P991" s="211" t="s">
        <v>1643</v>
      </c>
      <c r="Q991" s="34" t="s">
        <v>1069</v>
      </c>
      <c r="R991" s="34" t="s">
        <v>1644</v>
      </c>
    </row>
    <row r="992" spans="1:18" ht="72.75" customHeight="1">
      <c r="A992" s="146">
        <v>374</v>
      </c>
      <c r="B992" s="242" t="s">
        <v>1378</v>
      </c>
      <c r="C992" s="235"/>
      <c r="D992" s="235"/>
      <c r="E992" s="235"/>
      <c r="H992" s="5" t="s">
        <v>1411</v>
      </c>
      <c r="I992" s="9"/>
      <c r="J992" s="70"/>
      <c r="K992" s="9">
        <v>48</v>
      </c>
      <c r="L992" s="12">
        <v>1930</v>
      </c>
      <c r="M992" s="12">
        <v>1930</v>
      </c>
      <c r="N992" s="12">
        <v>1930</v>
      </c>
      <c r="O992" s="12" t="s">
        <v>1642</v>
      </c>
      <c r="P992" s="211" t="s">
        <v>1643</v>
      </c>
      <c r="Q992" s="34" t="s">
        <v>1069</v>
      </c>
      <c r="R992" s="34" t="s">
        <v>1644</v>
      </c>
    </row>
    <row r="993" spans="1:18" ht="65.25" customHeight="1">
      <c r="A993" s="146">
        <v>375</v>
      </c>
      <c r="B993" s="242" t="s">
        <v>1379</v>
      </c>
      <c r="C993" s="235"/>
      <c r="D993" s="235"/>
      <c r="E993" s="235"/>
      <c r="H993" s="5" t="s">
        <v>1411</v>
      </c>
      <c r="I993" s="9"/>
      <c r="J993" s="70"/>
      <c r="K993" s="9">
        <v>35</v>
      </c>
      <c r="L993" s="12">
        <v>1930</v>
      </c>
      <c r="M993" s="12">
        <v>1930</v>
      </c>
      <c r="N993" s="12">
        <v>1930</v>
      </c>
      <c r="O993" s="12" t="s">
        <v>1642</v>
      </c>
      <c r="P993" s="211" t="s">
        <v>1643</v>
      </c>
      <c r="Q993" s="34" t="s">
        <v>1069</v>
      </c>
      <c r="R993" s="34" t="s">
        <v>1644</v>
      </c>
    </row>
    <row r="994" spans="1:18" ht="52.5" customHeight="1">
      <c r="A994" s="146">
        <v>376</v>
      </c>
      <c r="B994" s="242" t="s">
        <v>1205</v>
      </c>
      <c r="C994" s="235"/>
      <c r="D994" s="235"/>
      <c r="E994" s="235"/>
      <c r="H994" s="5" t="s">
        <v>1411</v>
      </c>
      <c r="I994" s="9">
        <v>1968</v>
      </c>
      <c r="J994" s="70"/>
      <c r="K994" s="9">
        <v>42</v>
      </c>
      <c r="L994" s="12">
        <v>3210</v>
      </c>
      <c r="M994" s="12">
        <v>3210</v>
      </c>
      <c r="N994" s="12">
        <v>3210</v>
      </c>
      <c r="O994" s="12" t="s">
        <v>1642</v>
      </c>
      <c r="P994" s="211" t="s">
        <v>1643</v>
      </c>
      <c r="Q994" s="34" t="s">
        <v>1069</v>
      </c>
      <c r="R994" s="34" t="s">
        <v>1644</v>
      </c>
    </row>
    <row r="995" spans="1:22" ht="50.25" customHeight="1">
      <c r="A995" s="146">
        <v>377</v>
      </c>
      <c r="B995" s="228" t="s">
        <v>348</v>
      </c>
      <c r="C995" s="229"/>
      <c r="D995" s="229"/>
      <c r="E995" s="229"/>
      <c r="H995" s="5" t="s">
        <v>1411</v>
      </c>
      <c r="I995" s="9">
        <v>1969</v>
      </c>
      <c r="J995" s="70"/>
      <c r="K995" s="9">
        <v>56.3</v>
      </c>
      <c r="L995" s="12">
        <v>280121</v>
      </c>
      <c r="M995" s="12">
        <v>280121</v>
      </c>
      <c r="N995" s="12">
        <v>244748</v>
      </c>
      <c r="O995" s="12" t="s">
        <v>344</v>
      </c>
      <c r="P995" s="211" t="s">
        <v>1643</v>
      </c>
      <c r="Q995" s="34" t="s">
        <v>1069</v>
      </c>
      <c r="R995" s="34" t="s">
        <v>1644</v>
      </c>
      <c r="V995" s="49" t="s">
        <v>1431</v>
      </c>
    </row>
    <row r="996" spans="1:18" ht="50.25" customHeight="1">
      <c r="A996" s="146">
        <v>377</v>
      </c>
      <c r="B996" s="242" t="s">
        <v>1380</v>
      </c>
      <c r="C996" s="235"/>
      <c r="D996" s="235"/>
      <c r="E996" s="235"/>
      <c r="H996" s="5" t="s">
        <v>1411</v>
      </c>
      <c r="I996" s="9">
        <v>1969</v>
      </c>
      <c r="J996" s="70"/>
      <c r="K996" s="9">
        <v>42</v>
      </c>
      <c r="L996" s="12">
        <v>3210</v>
      </c>
      <c r="M996" s="12">
        <v>3210</v>
      </c>
      <c r="N996" s="12">
        <v>3210</v>
      </c>
      <c r="O996" s="12" t="s">
        <v>1642</v>
      </c>
      <c r="P996" s="211" t="s">
        <v>1643</v>
      </c>
      <c r="Q996" s="34" t="s">
        <v>1069</v>
      </c>
      <c r="R996" s="34" t="s">
        <v>1644</v>
      </c>
    </row>
    <row r="997" spans="1:18" ht="58.5" customHeight="1">
      <c r="A997" s="146">
        <v>378</v>
      </c>
      <c r="B997" s="242" t="s">
        <v>1381</v>
      </c>
      <c r="C997" s="235"/>
      <c r="D997" s="235"/>
      <c r="E997" s="235"/>
      <c r="H997" s="5" t="s">
        <v>1411</v>
      </c>
      <c r="I997" s="9"/>
      <c r="J997" s="70"/>
      <c r="K997" s="9">
        <v>42</v>
      </c>
      <c r="L997" s="12">
        <v>2369</v>
      </c>
      <c r="M997" s="12">
        <v>2369</v>
      </c>
      <c r="N997" s="12">
        <v>2369</v>
      </c>
      <c r="O997" s="12" t="s">
        <v>1642</v>
      </c>
      <c r="P997" s="211" t="s">
        <v>349</v>
      </c>
      <c r="Q997" s="34" t="s">
        <v>1069</v>
      </c>
      <c r="R997" s="34" t="s">
        <v>1644</v>
      </c>
    </row>
    <row r="998" spans="1:18" ht="52.5" customHeight="1">
      <c r="A998" s="146">
        <v>379</v>
      </c>
      <c r="B998" s="242" t="s">
        <v>1382</v>
      </c>
      <c r="C998" s="235"/>
      <c r="D998" s="235"/>
      <c r="E998" s="235"/>
      <c r="H998" s="5" t="s">
        <v>1411</v>
      </c>
      <c r="I998" s="9">
        <v>1969</v>
      </c>
      <c r="J998" s="70"/>
      <c r="K998" s="9">
        <v>40</v>
      </c>
      <c r="L998" s="12">
        <v>2369</v>
      </c>
      <c r="M998" s="12">
        <v>2369</v>
      </c>
      <c r="N998" s="12">
        <v>2369</v>
      </c>
      <c r="O998" s="12" t="s">
        <v>1642</v>
      </c>
      <c r="P998" s="211" t="s">
        <v>1643</v>
      </c>
      <c r="Q998" s="34" t="s">
        <v>1069</v>
      </c>
      <c r="R998" s="34" t="s">
        <v>1644</v>
      </c>
    </row>
    <row r="999" spans="1:18" ht="66.75" customHeight="1">
      <c r="A999" s="146">
        <v>112</v>
      </c>
      <c r="B999" s="242" t="s">
        <v>1206</v>
      </c>
      <c r="C999" s="235"/>
      <c r="D999" s="235"/>
      <c r="E999" s="235"/>
      <c r="H999" s="5" t="s">
        <v>1411</v>
      </c>
      <c r="I999" s="9">
        <v>1969</v>
      </c>
      <c r="J999" s="70"/>
      <c r="K999" s="9">
        <v>42</v>
      </c>
      <c r="L999" s="12">
        <v>2369</v>
      </c>
      <c r="M999" s="12">
        <v>2369</v>
      </c>
      <c r="N999" s="12">
        <v>2369</v>
      </c>
      <c r="O999" s="12" t="s">
        <v>1078</v>
      </c>
      <c r="P999" s="211" t="s">
        <v>1643</v>
      </c>
      <c r="Q999" s="34" t="s">
        <v>1069</v>
      </c>
      <c r="R999" s="34" t="s">
        <v>1644</v>
      </c>
    </row>
    <row r="1000" spans="1:18" ht="47.25" customHeight="1">
      <c r="A1000" s="146">
        <v>380</v>
      </c>
      <c r="B1000" s="242" t="s">
        <v>1363</v>
      </c>
      <c r="C1000" s="235"/>
      <c r="D1000" s="235"/>
      <c r="E1000" s="235"/>
      <c r="H1000" s="5" t="s">
        <v>1411</v>
      </c>
      <c r="I1000" s="9">
        <v>1969</v>
      </c>
      <c r="J1000" s="70"/>
      <c r="K1000" s="9">
        <v>42</v>
      </c>
      <c r="L1000" s="12">
        <v>2369</v>
      </c>
      <c r="M1000" s="12">
        <v>2369</v>
      </c>
      <c r="N1000" s="12">
        <v>2369</v>
      </c>
      <c r="O1000" s="12" t="s">
        <v>1642</v>
      </c>
      <c r="P1000" s="211" t="s">
        <v>1643</v>
      </c>
      <c r="Q1000" s="34" t="s">
        <v>1069</v>
      </c>
      <c r="R1000" s="34" t="s">
        <v>1644</v>
      </c>
    </row>
    <row r="1001" spans="1:18" ht="67.5" customHeight="1">
      <c r="A1001" s="146">
        <v>381</v>
      </c>
      <c r="B1001" s="242" t="s">
        <v>1383</v>
      </c>
      <c r="C1001" s="235"/>
      <c r="D1001" s="235"/>
      <c r="E1001" s="235"/>
      <c r="H1001" s="5" t="s">
        <v>1411</v>
      </c>
      <c r="I1001" s="9"/>
      <c r="J1001" s="70"/>
      <c r="K1001" s="9">
        <v>48.18</v>
      </c>
      <c r="L1001" s="12">
        <v>3210</v>
      </c>
      <c r="M1001" s="12">
        <v>3210</v>
      </c>
      <c r="N1001" s="12">
        <v>3210</v>
      </c>
      <c r="O1001" s="12" t="s">
        <v>1642</v>
      </c>
      <c r="P1001" s="211" t="s">
        <v>524</v>
      </c>
      <c r="Q1001" s="34" t="s">
        <v>1069</v>
      </c>
      <c r="R1001" s="34" t="s">
        <v>1644</v>
      </c>
    </row>
    <row r="1002" spans="1:18" ht="58.5" customHeight="1">
      <c r="A1002" s="146">
        <v>382</v>
      </c>
      <c r="B1002" s="242" t="s">
        <v>1384</v>
      </c>
      <c r="C1002" s="235"/>
      <c r="D1002" s="235"/>
      <c r="E1002" s="235"/>
      <c r="H1002" s="5" t="s">
        <v>1411</v>
      </c>
      <c r="I1002" s="9">
        <v>1968</v>
      </c>
      <c r="J1002" s="70"/>
      <c r="K1002" s="9">
        <v>42</v>
      </c>
      <c r="L1002" s="12">
        <v>3210</v>
      </c>
      <c r="M1002" s="12">
        <v>3210</v>
      </c>
      <c r="N1002" s="12">
        <v>3210</v>
      </c>
      <c r="O1002" s="12" t="s">
        <v>1642</v>
      </c>
      <c r="P1002" s="211" t="s">
        <v>1643</v>
      </c>
      <c r="Q1002" s="34" t="s">
        <v>1069</v>
      </c>
      <c r="R1002" s="34" t="s">
        <v>1644</v>
      </c>
    </row>
    <row r="1003" spans="1:18" ht="45.75" customHeight="1">
      <c r="A1003" s="146">
        <v>383</v>
      </c>
      <c r="B1003" s="242" t="s">
        <v>1385</v>
      </c>
      <c r="C1003" s="235"/>
      <c r="D1003" s="235"/>
      <c r="E1003" s="235"/>
      <c r="H1003" s="5" t="s">
        <v>1411</v>
      </c>
      <c r="I1003" s="9">
        <v>1973</v>
      </c>
      <c r="J1003" s="70"/>
      <c r="K1003" s="9">
        <v>42</v>
      </c>
      <c r="L1003" s="12">
        <v>3210</v>
      </c>
      <c r="M1003" s="12">
        <v>3210</v>
      </c>
      <c r="N1003" s="12">
        <v>3210</v>
      </c>
      <c r="O1003" s="12" t="s">
        <v>1642</v>
      </c>
      <c r="P1003" s="211" t="s">
        <v>1643</v>
      </c>
      <c r="Q1003" s="34" t="s">
        <v>1069</v>
      </c>
      <c r="R1003" s="34" t="s">
        <v>1644</v>
      </c>
    </row>
    <row r="1004" spans="1:22" ht="77.25" customHeight="1">
      <c r="A1004" s="146">
        <v>384</v>
      </c>
      <c r="B1004" s="228" t="s">
        <v>1207</v>
      </c>
      <c r="C1004" s="229"/>
      <c r="D1004" s="229"/>
      <c r="E1004" s="229"/>
      <c r="H1004" s="5" t="s">
        <v>1411</v>
      </c>
      <c r="I1004" s="9">
        <v>1968</v>
      </c>
      <c r="J1004" s="70"/>
      <c r="K1004" s="9">
        <v>40.7</v>
      </c>
      <c r="L1004" s="12">
        <v>3180</v>
      </c>
      <c r="M1004" s="12">
        <v>3180</v>
      </c>
      <c r="N1004" s="12">
        <v>211307</v>
      </c>
      <c r="O1004" s="12" t="s">
        <v>1642</v>
      </c>
      <c r="P1004" s="211" t="s">
        <v>1643</v>
      </c>
      <c r="Q1004" s="34" t="s">
        <v>1208</v>
      </c>
      <c r="R1004" s="34" t="s">
        <v>1644</v>
      </c>
      <c r="V1004" s="49" t="s">
        <v>1430</v>
      </c>
    </row>
    <row r="1005" spans="1:22" ht="60" customHeight="1">
      <c r="A1005" s="146">
        <v>385</v>
      </c>
      <c r="B1005" s="242" t="s">
        <v>1413</v>
      </c>
      <c r="C1005" s="235"/>
      <c r="D1005" s="235"/>
      <c r="E1005" s="235"/>
      <c r="H1005" s="5" t="s">
        <v>1411</v>
      </c>
      <c r="I1005" s="9">
        <v>1973</v>
      </c>
      <c r="J1005" s="70"/>
      <c r="K1005" s="9">
        <v>42</v>
      </c>
      <c r="L1005" s="12">
        <v>3210</v>
      </c>
      <c r="M1005" s="12">
        <v>3210</v>
      </c>
      <c r="N1005" s="12">
        <v>3210</v>
      </c>
      <c r="O1005" s="12" t="s">
        <v>1642</v>
      </c>
      <c r="P1005" s="211" t="s">
        <v>1643</v>
      </c>
      <c r="Q1005" s="34" t="s">
        <v>1069</v>
      </c>
      <c r="R1005" s="34" t="s">
        <v>1644</v>
      </c>
      <c r="V1005" s="49"/>
    </row>
    <row r="1006" spans="1:22" ht="86.25" customHeight="1">
      <c r="A1006" s="146">
        <v>386</v>
      </c>
      <c r="B1006" s="228" t="s">
        <v>736</v>
      </c>
      <c r="C1006" s="229"/>
      <c r="D1006" s="229"/>
      <c r="E1006" s="229"/>
      <c r="H1006" s="5" t="s">
        <v>1411</v>
      </c>
      <c r="I1006" s="9"/>
      <c r="J1006" s="70"/>
      <c r="K1006" s="9">
        <v>48.1</v>
      </c>
      <c r="L1006" s="12">
        <v>2810</v>
      </c>
      <c r="M1006" s="12">
        <v>2810</v>
      </c>
      <c r="N1006" s="12">
        <v>228654</v>
      </c>
      <c r="O1006" s="12" t="s">
        <v>1642</v>
      </c>
      <c r="P1006" s="211" t="s">
        <v>1643</v>
      </c>
      <c r="Q1006" s="34" t="s">
        <v>1069</v>
      </c>
      <c r="R1006" s="34" t="s">
        <v>1644</v>
      </c>
      <c r="V1006" s="49" t="s">
        <v>737</v>
      </c>
    </row>
    <row r="1007" spans="1:22" ht="69.75" customHeight="1">
      <c r="A1007" s="146">
        <v>387</v>
      </c>
      <c r="B1007" s="251" t="s">
        <v>1386</v>
      </c>
      <c r="C1007" s="248"/>
      <c r="D1007" s="248"/>
      <c r="E1007" s="248"/>
      <c r="H1007" s="5" t="s">
        <v>1411</v>
      </c>
      <c r="I1007" s="13">
        <v>1956</v>
      </c>
      <c r="J1007" s="70"/>
      <c r="K1007" s="13">
        <v>45</v>
      </c>
      <c r="L1007" s="14">
        <v>2810</v>
      </c>
      <c r="M1007" s="14">
        <v>2810</v>
      </c>
      <c r="N1007" s="14">
        <v>2810</v>
      </c>
      <c r="O1007" s="12" t="s">
        <v>1642</v>
      </c>
      <c r="P1007" s="211" t="s">
        <v>1643</v>
      </c>
      <c r="Q1007" s="34" t="s">
        <v>1069</v>
      </c>
      <c r="R1007" s="34" t="s">
        <v>1644</v>
      </c>
      <c r="V1007" s="49"/>
    </row>
    <row r="1008" spans="1:22" ht="43.5" customHeight="1">
      <c r="A1008" s="146">
        <v>388</v>
      </c>
      <c r="B1008" s="228" t="s">
        <v>1435</v>
      </c>
      <c r="C1008" s="229"/>
      <c r="D1008" s="229"/>
      <c r="E1008" s="229"/>
      <c r="H1008" s="5" t="s">
        <v>1411</v>
      </c>
      <c r="I1008" s="9">
        <v>1965</v>
      </c>
      <c r="J1008" s="70"/>
      <c r="K1008" s="9">
        <v>24.4</v>
      </c>
      <c r="L1008" s="12">
        <v>110452</v>
      </c>
      <c r="M1008" s="12">
        <v>110452</v>
      </c>
      <c r="N1008" s="12">
        <v>210427</v>
      </c>
      <c r="O1008" s="12" t="s">
        <v>1642</v>
      </c>
      <c r="P1008" s="211" t="s">
        <v>1643</v>
      </c>
      <c r="Q1008" s="34" t="s">
        <v>1069</v>
      </c>
      <c r="R1008" s="34" t="s">
        <v>1644</v>
      </c>
      <c r="V1008" s="49" t="s">
        <v>1436</v>
      </c>
    </row>
    <row r="1009" spans="1:22" ht="70.5" customHeight="1">
      <c r="A1009" s="146">
        <v>389</v>
      </c>
      <c r="B1009" s="242" t="s">
        <v>1387</v>
      </c>
      <c r="C1009" s="235"/>
      <c r="D1009" s="235"/>
      <c r="E1009" s="235"/>
      <c r="H1009" s="5" t="s">
        <v>1411</v>
      </c>
      <c r="I1009" s="9"/>
      <c r="J1009" s="70"/>
      <c r="K1009" s="9">
        <v>32</v>
      </c>
      <c r="L1009" s="12">
        <v>2320</v>
      </c>
      <c r="M1009" s="12">
        <v>2320</v>
      </c>
      <c r="N1009" s="12">
        <v>2320</v>
      </c>
      <c r="O1009" s="12" t="s">
        <v>1642</v>
      </c>
      <c r="P1009" s="211" t="s">
        <v>1643</v>
      </c>
      <c r="Q1009" s="34" t="s">
        <v>1069</v>
      </c>
      <c r="R1009" s="34" t="s">
        <v>1644</v>
      </c>
      <c r="V1009" s="49"/>
    </row>
    <row r="1010" spans="1:22" ht="55.5" customHeight="1">
      <c r="A1010" s="146">
        <v>390</v>
      </c>
      <c r="B1010" s="242" t="s">
        <v>1388</v>
      </c>
      <c r="C1010" s="235"/>
      <c r="D1010" s="235"/>
      <c r="E1010" s="235"/>
      <c r="H1010" s="5" t="s">
        <v>1411</v>
      </c>
      <c r="I1010" s="9"/>
      <c r="J1010" s="70"/>
      <c r="K1010" s="9">
        <v>42</v>
      </c>
      <c r="L1010" s="12">
        <v>2320</v>
      </c>
      <c r="M1010" s="12">
        <v>2320</v>
      </c>
      <c r="N1010" s="12">
        <v>2320</v>
      </c>
      <c r="O1010" s="12" t="s">
        <v>1642</v>
      </c>
      <c r="P1010" s="211" t="s">
        <v>1643</v>
      </c>
      <c r="Q1010" s="34" t="s">
        <v>1069</v>
      </c>
      <c r="R1010" s="34" t="s">
        <v>1644</v>
      </c>
      <c r="V1010" s="49"/>
    </row>
    <row r="1011" spans="1:22" ht="49.5" customHeight="1">
      <c r="A1011" s="146">
        <v>391</v>
      </c>
      <c r="B1011" s="242" t="s">
        <v>1389</v>
      </c>
      <c r="C1011" s="235"/>
      <c r="D1011" s="235"/>
      <c r="E1011" s="235"/>
      <c r="H1011" s="5" t="s">
        <v>1411</v>
      </c>
      <c r="I1011" s="9">
        <v>1976</v>
      </c>
      <c r="J1011" s="70"/>
      <c r="K1011" s="9">
        <v>50</v>
      </c>
      <c r="L1011" s="12">
        <v>3210</v>
      </c>
      <c r="M1011" s="12">
        <v>3210</v>
      </c>
      <c r="N1011" s="12">
        <v>3210</v>
      </c>
      <c r="O1011" s="12" t="s">
        <v>1642</v>
      </c>
      <c r="P1011" s="211" t="s">
        <v>1643</v>
      </c>
      <c r="Q1011" s="34" t="s">
        <v>1069</v>
      </c>
      <c r="R1011" s="34" t="s">
        <v>1644</v>
      </c>
      <c r="V1011" s="49"/>
    </row>
    <row r="1012" spans="1:22" ht="63" customHeight="1">
      <c r="A1012" s="146">
        <v>116</v>
      </c>
      <c r="B1012" s="242" t="s">
        <v>1209</v>
      </c>
      <c r="C1012" s="235"/>
      <c r="D1012" s="235"/>
      <c r="E1012" s="235"/>
      <c r="H1012" s="5" t="s">
        <v>1411</v>
      </c>
      <c r="I1012" s="9">
        <v>1976</v>
      </c>
      <c r="J1012" s="70"/>
      <c r="K1012" s="9">
        <v>68</v>
      </c>
      <c r="L1012" s="12">
        <v>5390</v>
      </c>
      <c r="M1012" s="12">
        <v>5390</v>
      </c>
      <c r="N1012" s="12">
        <v>5390</v>
      </c>
      <c r="O1012" s="12" t="s">
        <v>1642</v>
      </c>
      <c r="P1012" s="211" t="s">
        <v>1643</v>
      </c>
      <c r="Q1012" s="34" t="s">
        <v>1069</v>
      </c>
      <c r="R1012" s="34" t="s">
        <v>1644</v>
      </c>
      <c r="V1012" s="49"/>
    </row>
    <row r="1013" spans="1:22" ht="75" customHeight="1">
      <c r="A1013" s="146">
        <v>392</v>
      </c>
      <c r="B1013" s="242" t="s">
        <v>1390</v>
      </c>
      <c r="C1013" s="235"/>
      <c r="D1013" s="235"/>
      <c r="E1013" s="235"/>
      <c r="H1013" s="5" t="s">
        <v>1411</v>
      </c>
      <c r="I1013" s="9"/>
      <c r="J1013" s="70"/>
      <c r="K1013" s="9">
        <v>68</v>
      </c>
      <c r="L1013" s="12">
        <v>5390</v>
      </c>
      <c r="M1013" s="12">
        <v>5390</v>
      </c>
      <c r="N1013" s="12">
        <v>5390</v>
      </c>
      <c r="O1013" s="12" t="s">
        <v>1642</v>
      </c>
      <c r="P1013" s="211" t="s">
        <v>1643</v>
      </c>
      <c r="Q1013" s="34" t="s">
        <v>1069</v>
      </c>
      <c r="R1013" s="34" t="s">
        <v>1644</v>
      </c>
      <c r="V1013" s="49"/>
    </row>
    <row r="1014" spans="1:22" ht="52.5" customHeight="1">
      <c r="A1014" s="146">
        <v>393</v>
      </c>
      <c r="B1014" s="242" t="s">
        <v>1353</v>
      </c>
      <c r="C1014" s="235"/>
      <c r="D1014" s="235"/>
      <c r="E1014" s="235"/>
      <c r="H1014" s="5" t="s">
        <v>1411</v>
      </c>
      <c r="I1014" s="9"/>
      <c r="J1014" s="70"/>
      <c r="K1014" s="9">
        <v>63</v>
      </c>
      <c r="L1014" s="22">
        <v>5390</v>
      </c>
      <c r="M1014" s="22">
        <v>5390</v>
      </c>
      <c r="N1014" s="22">
        <v>5390</v>
      </c>
      <c r="O1014" s="12" t="s">
        <v>1642</v>
      </c>
      <c r="P1014" s="211" t="s">
        <v>524</v>
      </c>
      <c r="Q1014" s="34" t="s">
        <v>1069</v>
      </c>
      <c r="R1014" s="34" t="s">
        <v>1644</v>
      </c>
      <c r="V1014" s="49"/>
    </row>
    <row r="1015" spans="1:22" ht="64.5" customHeight="1">
      <c r="A1015" s="146">
        <v>394</v>
      </c>
      <c r="B1015" s="242" t="s">
        <v>1391</v>
      </c>
      <c r="C1015" s="235"/>
      <c r="D1015" s="235"/>
      <c r="E1015" s="235"/>
      <c r="H1015" s="5" t="s">
        <v>1411</v>
      </c>
      <c r="I1015" s="9"/>
      <c r="J1015" s="70"/>
      <c r="K1015" s="9">
        <v>63</v>
      </c>
      <c r="L1015" s="12">
        <v>5390</v>
      </c>
      <c r="M1015" s="12">
        <v>5390</v>
      </c>
      <c r="N1015" s="12">
        <v>5390</v>
      </c>
      <c r="O1015" s="12" t="s">
        <v>1642</v>
      </c>
      <c r="P1015" s="211" t="s">
        <v>1643</v>
      </c>
      <c r="Q1015" s="34" t="s">
        <v>1069</v>
      </c>
      <c r="R1015" s="34" t="s">
        <v>1644</v>
      </c>
      <c r="V1015" s="49"/>
    </row>
    <row r="1016" spans="1:22" ht="66.75" customHeight="1">
      <c r="A1016" s="146">
        <v>395</v>
      </c>
      <c r="B1016" s="242" t="s">
        <v>1355</v>
      </c>
      <c r="C1016" s="235"/>
      <c r="D1016" s="235"/>
      <c r="E1016" s="235"/>
      <c r="H1016" s="5" t="s">
        <v>1411</v>
      </c>
      <c r="I1016" s="9">
        <v>1976</v>
      </c>
      <c r="J1016" s="70"/>
      <c r="K1016" s="9">
        <v>65</v>
      </c>
      <c r="L1016" s="12">
        <v>2020</v>
      </c>
      <c r="M1016" s="12">
        <v>2020</v>
      </c>
      <c r="N1016" s="12">
        <v>2020</v>
      </c>
      <c r="O1016" s="12" t="s">
        <v>1642</v>
      </c>
      <c r="P1016" s="211" t="s">
        <v>1643</v>
      </c>
      <c r="Q1016" s="34" t="s">
        <v>1069</v>
      </c>
      <c r="R1016" s="34" t="s">
        <v>1644</v>
      </c>
      <c r="V1016" s="49"/>
    </row>
    <row r="1017" spans="1:22" ht="66.75" customHeight="1">
      <c r="A1017" s="146">
        <v>396</v>
      </c>
      <c r="B1017" s="242" t="s">
        <v>1392</v>
      </c>
      <c r="C1017" s="235"/>
      <c r="D1017" s="235"/>
      <c r="E1017" s="235"/>
      <c r="H1017" s="5" t="s">
        <v>1411</v>
      </c>
      <c r="I1017" s="9">
        <v>1980</v>
      </c>
      <c r="J1017" s="70"/>
      <c r="K1017" s="9">
        <v>68</v>
      </c>
      <c r="L1017" s="12">
        <v>2020</v>
      </c>
      <c r="M1017" s="12">
        <v>2020</v>
      </c>
      <c r="N1017" s="12">
        <v>2020</v>
      </c>
      <c r="O1017" s="12" t="s">
        <v>1642</v>
      </c>
      <c r="P1017" s="211" t="s">
        <v>1643</v>
      </c>
      <c r="Q1017" s="34" t="s">
        <v>1069</v>
      </c>
      <c r="R1017" s="34" t="s">
        <v>1644</v>
      </c>
      <c r="V1017" s="49"/>
    </row>
    <row r="1018" spans="1:22" ht="82.5" customHeight="1">
      <c r="A1018" s="146">
        <v>397</v>
      </c>
      <c r="B1018" s="242" t="s">
        <v>1393</v>
      </c>
      <c r="C1018" s="235"/>
      <c r="D1018" s="235"/>
      <c r="E1018" s="235"/>
      <c r="H1018" s="5" t="s">
        <v>1411</v>
      </c>
      <c r="I1018" s="9"/>
      <c r="J1018" s="70"/>
      <c r="K1018" s="9">
        <v>68</v>
      </c>
      <c r="L1018" s="12">
        <v>4738</v>
      </c>
      <c r="M1018" s="12">
        <v>4738</v>
      </c>
      <c r="N1018" s="12">
        <v>4738</v>
      </c>
      <c r="O1018" s="12" t="s">
        <v>1642</v>
      </c>
      <c r="P1018" s="211" t="s">
        <v>1643</v>
      </c>
      <c r="Q1018" s="34" t="s">
        <v>1069</v>
      </c>
      <c r="R1018" s="34" t="s">
        <v>1644</v>
      </c>
      <c r="V1018" s="49"/>
    </row>
    <row r="1019" spans="1:22" ht="66.75" customHeight="1">
      <c r="A1019" s="146">
        <v>113</v>
      </c>
      <c r="B1019" s="242" t="s">
        <v>1210</v>
      </c>
      <c r="C1019" s="235"/>
      <c r="D1019" s="235"/>
      <c r="E1019" s="235"/>
      <c r="H1019" s="5" t="s">
        <v>1411</v>
      </c>
      <c r="I1019" s="9">
        <v>1969</v>
      </c>
      <c r="J1019" s="70"/>
      <c r="K1019" s="9">
        <v>72</v>
      </c>
      <c r="L1019" s="12">
        <v>5390</v>
      </c>
      <c r="M1019" s="12">
        <v>5390</v>
      </c>
      <c r="N1019" s="12">
        <v>5390</v>
      </c>
      <c r="O1019" s="12" t="s">
        <v>1078</v>
      </c>
      <c r="P1019" s="211" t="s">
        <v>1643</v>
      </c>
      <c r="Q1019" s="34" t="s">
        <v>1069</v>
      </c>
      <c r="R1019" s="34" t="s">
        <v>1644</v>
      </c>
      <c r="V1019" s="49"/>
    </row>
    <row r="1020" spans="1:22" ht="66.75" customHeight="1">
      <c r="A1020" s="146">
        <v>114</v>
      </c>
      <c r="B1020" s="242" t="s">
        <v>1211</v>
      </c>
      <c r="C1020" s="235"/>
      <c r="D1020" s="235"/>
      <c r="E1020" s="235"/>
      <c r="H1020" s="5" t="s">
        <v>1411</v>
      </c>
      <c r="I1020" s="9">
        <v>1969</v>
      </c>
      <c r="J1020" s="70"/>
      <c r="K1020" s="9">
        <v>65</v>
      </c>
      <c r="L1020" s="12">
        <v>5390</v>
      </c>
      <c r="M1020" s="12">
        <v>5390</v>
      </c>
      <c r="N1020" s="12">
        <v>5390</v>
      </c>
      <c r="O1020" s="12" t="s">
        <v>1078</v>
      </c>
      <c r="P1020" s="211" t="s">
        <v>1643</v>
      </c>
      <c r="Q1020" s="34" t="s">
        <v>1069</v>
      </c>
      <c r="R1020" s="34" t="s">
        <v>1644</v>
      </c>
      <c r="V1020" s="49"/>
    </row>
    <row r="1021" spans="1:22" ht="66.75" customHeight="1">
      <c r="A1021" s="146">
        <v>115</v>
      </c>
      <c r="B1021" s="242" t="s">
        <v>1212</v>
      </c>
      <c r="C1021" s="235"/>
      <c r="D1021" s="235"/>
      <c r="E1021" s="235"/>
      <c r="H1021" s="5" t="s">
        <v>1411</v>
      </c>
      <c r="I1021" s="9">
        <v>1969</v>
      </c>
      <c r="J1021" s="70"/>
      <c r="K1021" s="9">
        <v>72</v>
      </c>
      <c r="L1021" s="12">
        <v>5390</v>
      </c>
      <c r="M1021" s="12">
        <v>5390</v>
      </c>
      <c r="N1021" s="12">
        <v>5390</v>
      </c>
      <c r="O1021" s="12" t="s">
        <v>1078</v>
      </c>
      <c r="P1021" s="211" t="s">
        <v>524</v>
      </c>
      <c r="Q1021" s="34" t="s">
        <v>1069</v>
      </c>
      <c r="R1021" s="34" t="s">
        <v>1644</v>
      </c>
      <c r="V1021" s="49"/>
    </row>
    <row r="1022" spans="1:22" ht="11.25">
      <c r="A1022" s="146"/>
      <c r="B1022" s="243" t="s">
        <v>958</v>
      </c>
      <c r="C1022" s="235"/>
      <c r="D1022" s="235"/>
      <c r="E1022" s="235"/>
      <c r="H1022" s="5"/>
      <c r="I1022" s="16"/>
      <c r="J1022" s="70"/>
      <c r="K1022" s="16"/>
      <c r="L1022" s="15">
        <f>L988+L990+L991+L992+L993+L994+L996+L997+L998+L999+L1000+L1001+L1002+L1003+L1005+L1007+L1009+L1010+L1011+L1012+L1013+L1014+L1015+L1016+L1017+L1018+L1020+L1021</f>
        <v>89300</v>
      </c>
      <c r="M1022" s="15">
        <f>SUM(M957:M985)</f>
        <v>1572118</v>
      </c>
      <c r="N1022" s="15">
        <f>SUM(N957:N985)</f>
        <v>1621908</v>
      </c>
      <c r="O1022" s="12"/>
      <c r="P1022" s="211"/>
      <c r="Q1022" s="34"/>
      <c r="R1022" s="34"/>
      <c r="V1022" s="49"/>
    </row>
    <row r="1023" spans="1:22" ht="12.75" customHeight="1">
      <c r="A1023" s="244" t="s">
        <v>1394</v>
      </c>
      <c r="B1023" s="245"/>
      <c r="C1023" s="245"/>
      <c r="D1023" s="245"/>
      <c r="E1023" s="246"/>
      <c r="H1023" s="147"/>
      <c r="I1023" s="16"/>
      <c r="J1023" s="70"/>
      <c r="K1023" s="16"/>
      <c r="L1023" s="15"/>
      <c r="M1023" s="15"/>
      <c r="N1023" s="15"/>
      <c r="O1023" s="12"/>
      <c r="P1023" s="211" t="s">
        <v>524</v>
      </c>
      <c r="Q1023" s="34"/>
      <c r="R1023" s="34"/>
      <c r="V1023" s="49"/>
    </row>
    <row r="1024" spans="1:22" ht="28.5" customHeight="1">
      <c r="A1024" s="146">
        <v>398</v>
      </c>
      <c r="B1024" s="234" t="s">
        <v>1395</v>
      </c>
      <c r="C1024" s="235"/>
      <c r="D1024" s="235"/>
      <c r="E1024" s="235"/>
      <c r="H1024" s="36" t="s">
        <v>1412</v>
      </c>
      <c r="I1024" s="23">
        <v>1987</v>
      </c>
      <c r="J1024" s="70"/>
      <c r="K1024" s="205">
        <v>90</v>
      </c>
      <c r="L1024" s="24">
        <v>84983</v>
      </c>
      <c r="M1024" s="24">
        <v>84983</v>
      </c>
      <c r="N1024" s="24">
        <v>84983</v>
      </c>
      <c r="O1024" s="12" t="s">
        <v>1642</v>
      </c>
      <c r="P1024" s="212"/>
      <c r="Q1024" s="34" t="s">
        <v>1069</v>
      </c>
      <c r="R1024" s="34" t="s">
        <v>1644</v>
      </c>
      <c r="V1024" s="49"/>
    </row>
    <row r="1025" spans="1:22" ht="46.5" customHeight="1">
      <c r="A1025" s="146">
        <v>399</v>
      </c>
      <c r="B1025" s="247" t="s">
        <v>1396</v>
      </c>
      <c r="C1025" s="248"/>
      <c r="D1025" s="248"/>
      <c r="E1025" s="248"/>
      <c r="H1025" s="36" t="s">
        <v>1412</v>
      </c>
      <c r="I1025" s="23">
        <v>1990</v>
      </c>
      <c r="J1025" s="70"/>
      <c r="K1025" s="205">
        <v>42</v>
      </c>
      <c r="L1025" s="24">
        <v>128168</v>
      </c>
      <c r="M1025" s="24">
        <v>128168</v>
      </c>
      <c r="N1025" s="24">
        <v>128168</v>
      </c>
      <c r="O1025" s="12" t="s">
        <v>1642</v>
      </c>
      <c r="P1025" s="212"/>
      <c r="Q1025" s="34" t="s">
        <v>1069</v>
      </c>
      <c r="R1025" s="34" t="s">
        <v>1644</v>
      </c>
      <c r="V1025" s="49"/>
    </row>
    <row r="1026" spans="1:22" ht="53.25" customHeight="1">
      <c r="A1026" s="146">
        <v>117</v>
      </c>
      <c r="B1026" s="249" t="s">
        <v>1934</v>
      </c>
      <c r="C1026" s="250"/>
      <c r="D1026" s="250"/>
      <c r="E1026" s="250"/>
      <c r="H1026" s="36" t="s">
        <v>1412</v>
      </c>
      <c r="I1026" s="23">
        <v>1990</v>
      </c>
      <c r="J1026" s="70"/>
      <c r="K1026" s="205">
        <v>48.9</v>
      </c>
      <c r="L1026" s="24">
        <v>265044</v>
      </c>
      <c r="M1026" s="24">
        <v>265044</v>
      </c>
      <c r="N1026" s="24">
        <v>265044</v>
      </c>
      <c r="O1026" s="12" t="s">
        <v>1078</v>
      </c>
      <c r="P1026" s="211" t="s">
        <v>1643</v>
      </c>
      <c r="Q1026" s="34" t="s">
        <v>1069</v>
      </c>
      <c r="R1026" s="34" t="s">
        <v>1644</v>
      </c>
      <c r="V1026" s="49"/>
    </row>
    <row r="1027" spans="1:22" ht="50.25" customHeight="1">
      <c r="A1027" s="146">
        <v>400</v>
      </c>
      <c r="B1027" s="228" t="s">
        <v>1397</v>
      </c>
      <c r="C1027" s="229"/>
      <c r="D1027" s="229"/>
      <c r="E1027" s="229"/>
      <c r="H1027" s="36" t="s">
        <v>1412</v>
      </c>
      <c r="I1027" s="23">
        <v>1960</v>
      </c>
      <c r="J1027" s="70"/>
      <c r="K1027" s="205">
        <v>45</v>
      </c>
      <c r="L1027" s="24">
        <v>128168</v>
      </c>
      <c r="M1027" s="24">
        <v>128168</v>
      </c>
      <c r="N1027" s="24">
        <v>189079</v>
      </c>
      <c r="O1027" s="12" t="s">
        <v>1642</v>
      </c>
      <c r="P1027" s="211" t="s">
        <v>1643</v>
      </c>
      <c r="Q1027" s="34" t="s">
        <v>1069</v>
      </c>
      <c r="R1027" s="34" t="s">
        <v>1644</v>
      </c>
      <c r="V1027" s="49" t="s">
        <v>1434</v>
      </c>
    </row>
    <row r="1028" spans="1:22" ht="57" customHeight="1">
      <c r="A1028" s="146">
        <v>401</v>
      </c>
      <c r="B1028" s="234" t="s">
        <v>1398</v>
      </c>
      <c r="C1028" s="235"/>
      <c r="D1028" s="235"/>
      <c r="E1028" s="235"/>
      <c r="H1028" s="36" t="s">
        <v>1412</v>
      </c>
      <c r="I1028" s="9">
        <v>1920</v>
      </c>
      <c r="J1028" s="70"/>
      <c r="K1028" s="9">
        <v>46.1</v>
      </c>
      <c r="L1028" s="21">
        <v>32196</v>
      </c>
      <c r="M1028" s="21">
        <v>32196</v>
      </c>
      <c r="N1028" s="21">
        <v>32196</v>
      </c>
      <c r="O1028" s="12" t="s">
        <v>1642</v>
      </c>
      <c r="P1028" s="211" t="s">
        <v>524</v>
      </c>
      <c r="Q1028" s="34" t="s">
        <v>1069</v>
      </c>
      <c r="R1028" s="34" t="s">
        <v>1644</v>
      </c>
      <c r="V1028" s="49"/>
    </row>
    <row r="1029" spans="1:22" ht="66.75" customHeight="1">
      <c r="A1029" s="146">
        <v>402</v>
      </c>
      <c r="B1029" s="236" t="s">
        <v>1399</v>
      </c>
      <c r="C1029" s="237"/>
      <c r="D1029" s="237"/>
      <c r="E1029" s="237"/>
      <c r="H1029" s="25" t="s">
        <v>1412</v>
      </c>
      <c r="I1029" s="9">
        <v>1960</v>
      </c>
      <c r="J1029" s="70"/>
      <c r="K1029" s="9">
        <v>29.6</v>
      </c>
      <c r="L1029" s="21">
        <v>51199</v>
      </c>
      <c r="M1029" s="21">
        <v>51199</v>
      </c>
      <c r="N1029" s="21">
        <v>41610</v>
      </c>
      <c r="O1029" s="12" t="s">
        <v>1642</v>
      </c>
      <c r="P1029" s="211" t="s">
        <v>1643</v>
      </c>
      <c r="Q1029" s="34" t="s">
        <v>1069</v>
      </c>
      <c r="R1029" s="34" t="s">
        <v>1644</v>
      </c>
      <c r="V1029" s="49" t="s">
        <v>1653</v>
      </c>
    </row>
    <row r="1030" spans="1:22" ht="42" customHeight="1">
      <c r="A1030" s="146">
        <v>403</v>
      </c>
      <c r="B1030" s="236" t="s">
        <v>1400</v>
      </c>
      <c r="C1030" s="237"/>
      <c r="D1030" s="237"/>
      <c r="E1030" s="237"/>
      <c r="H1030" s="5" t="s">
        <v>1412</v>
      </c>
      <c r="I1030" s="9">
        <v>1958</v>
      </c>
      <c r="J1030" s="70"/>
      <c r="K1030" s="9">
        <v>63</v>
      </c>
      <c r="L1030" s="21">
        <v>41610</v>
      </c>
      <c r="M1030" s="21">
        <v>41610</v>
      </c>
      <c r="N1030" s="21">
        <v>41610</v>
      </c>
      <c r="O1030" s="12" t="s">
        <v>1642</v>
      </c>
      <c r="P1030" s="211" t="s">
        <v>1643</v>
      </c>
      <c r="Q1030" s="34" t="s">
        <v>1069</v>
      </c>
      <c r="R1030" s="34" t="s">
        <v>890</v>
      </c>
      <c r="V1030" s="49"/>
    </row>
    <row r="1031" spans="1:22" ht="66" customHeight="1">
      <c r="A1031" s="146">
        <v>118</v>
      </c>
      <c r="B1031" s="234" t="s">
        <v>1213</v>
      </c>
      <c r="C1031" s="235"/>
      <c r="D1031" s="235"/>
      <c r="E1031" s="235"/>
      <c r="H1031" s="5" t="s">
        <v>1412</v>
      </c>
      <c r="I1031" s="9">
        <v>1958</v>
      </c>
      <c r="J1031" s="70"/>
      <c r="K1031" s="9">
        <v>65</v>
      </c>
      <c r="L1031" s="21">
        <v>42000</v>
      </c>
      <c r="M1031" s="21">
        <v>42000</v>
      </c>
      <c r="N1031" s="21">
        <v>42000</v>
      </c>
      <c r="O1031" s="12" t="s">
        <v>1642</v>
      </c>
      <c r="P1031" s="211" t="s">
        <v>1643</v>
      </c>
      <c r="Q1031" s="34" t="s">
        <v>1069</v>
      </c>
      <c r="R1031" s="34" t="s">
        <v>1644</v>
      </c>
      <c r="V1031" s="49"/>
    </row>
    <row r="1032" spans="1:22" ht="66" customHeight="1">
      <c r="A1032" s="146">
        <v>404</v>
      </c>
      <c r="B1032" s="234" t="s">
        <v>1401</v>
      </c>
      <c r="C1032" s="235"/>
      <c r="D1032" s="235"/>
      <c r="E1032" s="235"/>
      <c r="H1032" s="5" t="s">
        <v>1412</v>
      </c>
      <c r="I1032" s="9">
        <v>1958</v>
      </c>
      <c r="J1032" s="70"/>
      <c r="K1032" s="9">
        <v>40</v>
      </c>
      <c r="L1032" s="21">
        <v>20000</v>
      </c>
      <c r="M1032" s="21">
        <v>20000</v>
      </c>
      <c r="N1032" s="21">
        <v>20000</v>
      </c>
      <c r="O1032" s="12" t="s">
        <v>1642</v>
      </c>
      <c r="P1032" s="211" t="s">
        <v>1643</v>
      </c>
      <c r="Q1032" s="34" t="s">
        <v>1069</v>
      </c>
      <c r="R1032" s="34" t="s">
        <v>1644</v>
      </c>
      <c r="V1032" s="49"/>
    </row>
    <row r="1033" spans="1:22" ht="66" customHeight="1">
      <c r="A1033" s="146">
        <v>129</v>
      </c>
      <c r="B1033" s="225" t="s">
        <v>1214</v>
      </c>
      <c r="C1033" s="240"/>
      <c r="D1033" s="240"/>
      <c r="E1033" s="241"/>
      <c r="H1033" s="5" t="s">
        <v>1412</v>
      </c>
      <c r="I1033" s="9">
        <v>1958</v>
      </c>
      <c r="J1033" s="70"/>
      <c r="K1033" s="9">
        <v>38.4</v>
      </c>
      <c r="L1033" s="21">
        <v>158185</v>
      </c>
      <c r="M1033" s="21">
        <v>158185</v>
      </c>
      <c r="N1033" s="21">
        <v>158185</v>
      </c>
      <c r="O1033" s="12" t="s">
        <v>1078</v>
      </c>
      <c r="P1033" s="211" t="s">
        <v>524</v>
      </c>
      <c r="Q1033" s="34" t="s">
        <v>1069</v>
      </c>
      <c r="R1033" s="34" t="s">
        <v>1644</v>
      </c>
      <c r="V1033" s="49"/>
    </row>
    <row r="1034" spans="1:22" ht="69.75" customHeight="1">
      <c r="A1034" s="146">
        <v>405</v>
      </c>
      <c r="B1034" s="234" t="s">
        <v>1402</v>
      </c>
      <c r="C1034" s="235"/>
      <c r="D1034" s="235"/>
      <c r="E1034" s="235"/>
      <c r="H1034" s="5" t="s">
        <v>1412</v>
      </c>
      <c r="I1034" s="9">
        <v>1970</v>
      </c>
      <c r="J1034" s="70"/>
      <c r="K1034" s="9">
        <v>70</v>
      </c>
      <c r="L1034" s="21">
        <v>82530</v>
      </c>
      <c r="M1034" s="21">
        <v>82530</v>
      </c>
      <c r="N1034" s="21">
        <v>82530</v>
      </c>
      <c r="O1034" s="12" t="s">
        <v>1642</v>
      </c>
      <c r="P1034" s="211" t="s">
        <v>1643</v>
      </c>
      <c r="Q1034" s="34" t="s">
        <v>1069</v>
      </c>
      <c r="R1034" s="34" t="s">
        <v>1644</v>
      </c>
      <c r="V1034" s="49"/>
    </row>
    <row r="1035" spans="1:22" ht="70.5" customHeight="1">
      <c r="A1035" s="146">
        <v>406</v>
      </c>
      <c r="B1035" s="236" t="s">
        <v>1403</v>
      </c>
      <c r="C1035" s="237"/>
      <c r="D1035" s="237"/>
      <c r="E1035" s="237"/>
      <c r="H1035" s="147" t="s">
        <v>1412</v>
      </c>
      <c r="I1035" s="9">
        <v>1986</v>
      </c>
      <c r="J1035" s="70"/>
      <c r="K1035" s="9">
        <v>35</v>
      </c>
      <c r="L1035" s="21">
        <v>25890</v>
      </c>
      <c r="M1035" s="21">
        <v>25890</v>
      </c>
      <c r="N1035" s="21">
        <v>25890</v>
      </c>
      <c r="O1035" s="21" t="s">
        <v>889</v>
      </c>
      <c r="P1035" s="211" t="s">
        <v>524</v>
      </c>
      <c r="Q1035" s="34" t="s">
        <v>1069</v>
      </c>
      <c r="R1035" s="34" t="s">
        <v>890</v>
      </c>
      <c r="V1035" s="49"/>
    </row>
    <row r="1036" spans="1:22" ht="57" customHeight="1">
      <c r="A1036" s="146">
        <v>407</v>
      </c>
      <c r="B1036" s="236" t="s">
        <v>1404</v>
      </c>
      <c r="C1036" s="237"/>
      <c r="D1036" s="237"/>
      <c r="E1036" s="237"/>
      <c r="H1036" s="36" t="s">
        <v>1412</v>
      </c>
      <c r="I1036" s="9">
        <v>1988</v>
      </c>
      <c r="J1036" s="70"/>
      <c r="K1036" s="9">
        <v>67.34</v>
      </c>
      <c r="L1036" s="21">
        <v>101695</v>
      </c>
      <c r="M1036" s="21">
        <v>101695</v>
      </c>
      <c r="N1036" s="21">
        <v>101695</v>
      </c>
      <c r="O1036" s="21" t="s">
        <v>889</v>
      </c>
      <c r="P1036" s="211" t="s">
        <v>1643</v>
      </c>
      <c r="Q1036" s="34" t="s">
        <v>1069</v>
      </c>
      <c r="R1036" s="34" t="s">
        <v>890</v>
      </c>
      <c r="V1036" s="49"/>
    </row>
    <row r="1037" spans="1:22" ht="38.25" customHeight="1">
      <c r="A1037" s="146">
        <v>408</v>
      </c>
      <c r="B1037" s="236" t="s">
        <v>1405</v>
      </c>
      <c r="C1037" s="237"/>
      <c r="D1037" s="237"/>
      <c r="E1037" s="237"/>
      <c r="H1037" s="138" t="s">
        <v>1412</v>
      </c>
      <c r="I1037" s="9">
        <v>1988</v>
      </c>
      <c r="J1037" s="70"/>
      <c r="K1037" s="9">
        <v>67.34</v>
      </c>
      <c r="L1037" s="21">
        <v>101695</v>
      </c>
      <c r="M1037" s="21">
        <v>101695</v>
      </c>
      <c r="N1037" s="21">
        <v>101695</v>
      </c>
      <c r="O1037" s="21" t="s">
        <v>889</v>
      </c>
      <c r="P1037" s="211" t="s">
        <v>1643</v>
      </c>
      <c r="Q1037" s="34" t="s">
        <v>1069</v>
      </c>
      <c r="R1037" s="34" t="s">
        <v>890</v>
      </c>
      <c r="V1037" s="49"/>
    </row>
    <row r="1038" spans="1:22" ht="56.25" customHeight="1">
      <c r="A1038" s="215">
        <v>409</v>
      </c>
      <c r="B1038" s="238" t="s">
        <v>1406</v>
      </c>
      <c r="C1038" s="239"/>
      <c r="D1038" s="239"/>
      <c r="E1038" s="239"/>
      <c r="H1038" s="216" t="s">
        <v>1412</v>
      </c>
      <c r="I1038" s="217">
        <v>1988</v>
      </c>
      <c r="J1038" s="218"/>
      <c r="K1038" s="9">
        <v>67.34</v>
      </c>
      <c r="L1038" s="21">
        <v>101695</v>
      </c>
      <c r="M1038" s="21">
        <v>101695</v>
      </c>
      <c r="N1038" s="21">
        <v>101695</v>
      </c>
      <c r="O1038" s="21" t="s">
        <v>889</v>
      </c>
      <c r="P1038" s="211" t="s">
        <v>1643</v>
      </c>
      <c r="Q1038" s="34" t="s">
        <v>1069</v>
      </c>
      <c r="R1038" s="34" t="s">
        <v>890</v>
      </c>
      <c r="V1038" s="49"/>
    </row>
    <row r="1039" spans="1:18" ht="12.75">
      <c r="A1039" s="27"/>
      <c r="B1039" s="233" t="s">
        <v>959</v>
      </c>
      <c r="C1039" s="233"/>
      <c r="D1039" s="233"/>
      <c r="E1039" s="233"/>
      <c r="F1039" s="27"/>
      <c r="G1039" s="27"/>
      <c r="H1039" s="36"/>
      <c r="I1039" s="8" t="s">
        <v>1322</v>
      </c>
      <c r="J1039" s="4"/>
      <c r="K1039" s="4"/>
      <c r="L1039" s="214">
        <f>L1024+L1025+L1028+L1031+L1032+L1033+L1034</f>
        <v>548062</v>
      </c>
      <c r="M1039" s="214">
        <f>SUM(M1024:M1038)</f>
        <v>1365058</v>
      </c>
      <c r="N1039" s="214">
        <f>SUM(N1024:N1038)</f>
        <v>1416380</v>
      </c>
      <c r="O1039" s="11"/>
      <c r="P1039" s="34"/>
      <c r="Q1039" s="4"/>
      <c r="R1039" s="4"/>
    </row>
    <row r="1040" spans="2:18" ht="11.25">
      <c r="B1040" s="358"/>
      <c r="C1040" s="358"/>
      <c r="D1040" s="358"/>
      <c r="E1040" s="358"/>
      <c r="P1040" s="219"/>
      <c r="Q1040" s="221"/>
      <c r="R1040" s="221"/>
    </row>
    <row r="1041" spans="2:18" ht="11.25">
      <c r="B1041" s="356"/>
      <c r="C1041" s="356"/>
      <c r="D1041" s="356"/>
      <c r="E1041" s="356"/>
      <c r="P1041" s="220"/>
      <c r="Q1041" s="221"/>
      <c r="R1041" s="221"/>
    </row>
    <row r="1042" spans="2:18" ht="39.75" customHeight="1">
      <c r="B1042" s="356" t="s">
        <v>1966</v>
      </c>
      <c r="C1042" s="356"/>
      <c r="D1042" s="356"/>
      <c r="E1042" s="356"/>
      <c r="H1042" s="222" t="s">
        <v>1968</v>
      </c>
      <c r="N1042" s="223">
        <v>6174</v>
      </c>
      <c r="O1042" s="224">
        <v>41873</v>
      </c>
      <c r="P1042" s="221"/>
      <c r="Q1042" s="219" t="s">
        <v>1645</v>
      </c>
      <c r="R1042" s="221"/>
    </row>
    <row r="1043" spans="1:17" ht="22.5" customHeight="1">
      <c r="A1043" s="1">
        <v>1</v>
      </c>
      <c r="B1043" s="356" t="s">
        <v>1967</v>
      </c>
      <c r="C1043" s="356"/>
      <c r="D1043" s="356"/>
      <c r="E1043" s="356"/>
      <c r="H1043" s="222" t="s">
        <v>1968</v>
      </c>
      <c r="N1043" s="223">
        <v>6174</v>
      </c>
      <c r="O1043" s="224">
        <v>41873</v>
      </c>
      <c r="Q1043" s="219" t="s">
        <v>1645</v>
      </c>
    </row>
    <row r="1044" spans="1:17" ht="21.75" customHeight="1">
      <c r="A1044" s="1">
        <v>2</v>
      </c>
      <c r="B1044" s="356" t="s">
        <v>1967</v>
      </c>
      <c r="C1044" s="356"/>
      <c r="D1044" s="356"/>
      <c r="E1044" s="356"/>
      <c r="H1044" s="222" t="s">
        <v>1968</v>
      </c>
      <c r="N1044" s="223">
        <v>6174</v>
      </c>
      <c r="O1044" s="224">
        <v>41873</v>
      </c>
      <c r="Q1044" s="219" t="s">
        <v>1645</v>
      </c>
    </row>
    <row r="1045" spans="1:17" ht="22.5" customHeight="1">
      <c r="A1045" s="1">
        <v>3</v>
      </c>
      <c r="B1045" s="356" t="s">
        <v>1967</v>
      </c>
      <c r="C1045" s="356"/>
      <c r="D1045" s="356"/>
      <c r="E1045" s="356"/>
      <c r="H1045" s="222" t="s">
        <v>1968</v>
      </c>
      <c r="N1045" s="223">
        <v>6174</v>
      </c>
      <c r="O1045" s="224">
        <v>41873</v>
      </c>
      <c r="Q1045" s="219" t="s">
        <v>1645</v>
      </c>
    </row>
    <row r="1046" spans="1:17" ht="21" customHeight="1">
      <c r="A1046" s="1">
        <v>4</v>
      </c>
      <c r="B1046" s="356" t="s">
        <v>1967</v>
      </c>
      <c r="C1046" s="356"/>
      <c r="D1046" s="356"/>
      <c r="E1046" s="356"/>
      <c r="H1046" s="222" t="s">
        <v>1968</v>
      </c>
      <c r="N1046" s="223">
        <v>6174</v>
      </c>
      <c r="O1046" s="224">
        <v>41873</v>
      </c>
      <c r="Q1046" s="219" t="s">
        <v>1645</v>
      </c>
    </row>
    <row r="1047" spans="1:17" ht="21.75" customHeight="1">
      <c r="A1047" s="1">
        <v>5</v>
      </c>
      <c r="B1047" s="356" t="s">
        <v>1967</v>
      </c>
      <c r="C1047" s="356"/>
      <c r="D1047" s="356"/>
      <c r="E1047" s="356"/>
      <c r="H1047" s="222" t="s">
        <v>1968</v>
      </c>
      <c r="N1047" s="223">
        <v>6174</v>
      </c>
      <c r="O1047" s="224">
        <v>41873</v>
      </c>
      <c r="Q1047" s="219" t="s">
        <v>1645</v>
      </c>
    </row>
    <row r="1048" spans="1:17" ht="23.25" customHeight="1">
      <c r="A1048" s="1">
        <v>6</v>
      </c>
      <c r="B1048" s="356" t="s">
        <v>1967</v>
      </c>
      <c r="C1048" s="356"/>
      <c r="D1048" s="356"/>
      <c r="E1048" s="356"/>
      <c r="H1048" s="222" t="s">
        <v>1968</v>
      </c>
      <c r="N1048" s="223">
        <v>6174</v>
      </c>
      <c r="O1048" s="224">
        <v>41873</v>
      </c>
      <c r="Q1048" s="219" t="s">
        <v>1645</v>
      </c>
    </row>
    <row r="1049" spans="1:17" ht="22.5" customHeight="1">
      <c r="A1049" s="1">
        <v>7</v>
      </c>
      <c r="B1049" s="356" t="s">
        <v>1967</v>
      </c>
      <c r="C1049" s="356"/>
      <c r="D1049" s="356"/>
      <c r="E1049" s="356"/>
      <c r="H1049" s="222" t="s">
        <v>1968</v>
      </c>
      <c r="N1049" s="223">
        <v>6174</v>
      </c>
      <c r="O1049" s="224">
        <v>41873</v>
      </c>
      <c r="Q1049" s="219" t="s">
        <v>1645</v>
      </c>
    </row>
    <row r="1050" spans="1:17" ht="23.25" customHeight="1">
      <c r="A1050" s="1">
        <v>8</v>
      </c>
      <c r="B1050" s="356" t="s">
        <v>1967</v>
      </c>
      <c r="C1050" s="356"/>
      <c r="D1050" s="356"/>
      <c r="E1050" s="356"/>
      <c r="H1050" s="222" t="s">
        <v>1968</v>
      </c>
      <c r="N1050" s="223">
        <v>6174</v>
      </c>
      <c r="O1050" s="224">
        <v>41873</v>
      </c>
      <c r="Q1050" s="219" t="s">
        <v>1645</v>
      </c>
    </row>
    <row r="1051" spans="1:17" ht="22.5" customHeight="1">
      <c r="A1051" s="1">
        <v>9</v>
      </c>
      <c r="B1051" s="356" t="s">
        <v>1967</v>
      </c>
      <c r="C1051" s="356"/>
      <c r="D1051" s="356"/>
      <c r="E1051" s="356"/>
      <c r="H1051" s="222" t="s">
        <v>1968</v>
      </c>
      <c r="N1051" s="223">
        <v>6174</v>
      </c>
      <c r="O1051" s="224">
        <v>41873</v>
      </c>
      <c r="Q1051" s="219" t="s">
        <v>1645</v>
      </c>
    </row>
    <row r="1052" spans="1:17" ht="21" customHeight="1">
      <c r="A1052" s="1">
        <v>10</v>
      </c>
      <c r="B1052" s="356" t="s">
        <v>1967</v>
      </c>
      <c r="C1052" s="356"/>
      <c r="D1052" s="356"/>
      <c r="E1052" s="356"/>
      <c r="H1052" s="222" t="s">
        <v>1968</v>
      </c>
      <c r="N1052" s="223">
        <v>6174</v>
      </c>
      <c r="O1052" s="224">
        <v>41873</v>
      </c>
      <c r="Q1052" s="219" t="s">
        <v>1645</v>
      </c>
    </row>
    <row r="1053" spans="1:17" ht="32.25" customHeight="1">
      <c r="A1053" s="1">
        <v>11</v>
      </c>
      <c r="B1053" s="356" t="s">
        <v>1970</v>
      </c>
      <c r="C1053" s="356"/>
      <c r="D1053" s="356"/>
      <c r="E1053" s="356"/>
      <c r="H1053" s="222" t="s">
        <v>1968</v>
      </c>
      <c r="N1053" s="223">
        <v>99500</v>
      </c>
      <c r="O1053" s="224">
        <v>42143</v>
      </c>
      <c r="Q1053" s="219" t="s">
        <v>1645</v>
      </c>
    </row>
    <row r="1054" spans="1:17" ht="22.5" customHeight="1">
      <c r="A1054" s="1">
        <v>12</v>
      </c>
      <c r="B1054" s="356" t="s">
        <v>1971</v>
      </c>
      <c r="C1054" s="356"/>
      <c r="D1054" s="356"/>
      <c r="E1054" s="356"/>
      <c r="H1054" s="222" t="s">
        <v>1968</v>
      </c>
      <c r="N1054" s="223">
        <v>540539.42</v>
      </c>
      <c r="O1054" s="224">
        <v>41935</v>
      </c>
      <c r="Q1054" s="219" t="s">
        <v>1645</v>
      </c>
    </row>
    <row r="1055" spans="1:17" ht="23.25" customHeight="1">
      <c r="A1055" s="1">
        <v>13</v>
      </c>
      <c r="B1055" s="356" t="s">
        <v>1972</v>
      </c>
      <c r="C1055" s="356"/>
      <c r="D1055" s="356"/>
      <c r="E1055" s="356"/>
      <c r="H1055" s="222" t="s">
        <v>1968</v>
      </c>
      <c r="N1055" s="223">
        <v>451387.52</v>
      </c>
      <c r="O1055" s="224">
        <v>41935</v>
      </c>
      <c r="Q1055" s="219" t="s">
        <v>1645</v>
      </c>
    </row>
    <row r="1056" spans="1:17" ht="23.25" customHeight="1">
      <c r="A1056" s="1">
        <v>14</v>
      </c>
      <c r="B1056" s="356" t="s">
        <v>1973</v>
      </c>
      <c r="C1056" s="356"/>
      <c r="D1056" s="356"/>
      <c r="E1056" s="356"/>
      <c r="H1056" s="222" t="s">
        <v>1968</v>
      </c>
      <c r="N1056" s="223">
        <v>436321.92</v>
      </c>
      <c r="O1056" s="224">
        <v>41935</v>
      </c>
      <c r="Q1056" s="219" t="s">
        <v>1645</v>
      </c>
    </row>
    <row r="1057" spans="1:17" ht="21.75" customHeight="1">
      <c r="A1057" s="1">
        <v>15</v>
      </c>
      <c r="B1057" s="356" t="s">
        <v>1974</v>
      </c>
      <c r="C1057" s="356"/>
      <c r="D1057" s="356"/>
      <c r="E1057" s="356"/>
      <c r="H1057" s="222" t="s">
        <v>1968</v>
      </c>
      <c r="N1057" s="223">
        <v>954191.9</v>
      </c>
      <c r="O1057" s="224">
        <v>41530</v>
      </c>
      <c r="Q1057" s="219" t="s">
        <v>1645</v>
      </c>
    </row>
    <row r="1058" spans="1:17" ht="33.75">
      <c r="A1058" s="1">
        <v>16</v>
      </c>
      <c r="B1058" s="356" t="s">
        <v>1975</v>
      </c>
      <c r="C1058" s="356"/>
      <c r="D1058" s="356"/>
      <c r="E1058" s="356"/>
      <c r="H1058" s="222" t="s">
        <v>1968</v>
      </c>
      <c r="N1058" s="223">
        <v>60000</v>
      </c>
      <c r="O1058" s="224">
        <v>42107</v>
      </c>
      <c r="Q1058" s="219" t="s">
        <v>1645</v>
      </c>
    </row>
    <row r="1059" spans="1:17" ht="33.75">
      <c r="A1059" s="1">
        <v>17</v>
      </c>
      <c r="B1059" s="356" t="s">
        <v>1976</v>
      </c>
      <c r="C1059" s="356"/>
      <c r="D1059" s="356"/>
      <c r="E1059" s="356"/>
      <c r="H1059" s="222" t="s">
        <v>1968</v>
      </c>
      <c r="N1059" s="223">
        <v>4200</v>
      </c>
      <c r="O1059" s="224">
        <v>42185</v>
      </c>
      <c r="Q1059" s="219" t="s">
        <v>1645</v>
      </c>
    </row>
    <row r="1060" spans="1:17" ht="33.75">
      <c r="A1060" s="1">
        <v>18</v>
      </c>
      <c r="B1060" s="356" t="s">
        <v>1977</v>
      </c>
      <c r="C1060" s="356"/>
      <c r="D1060" s="356"/>
      <c r="E1060" s="356"/>
      <c r="H1060" s="222" t="s">
        <v>1968</v>
      </c>
      <c r="N1060" s="223">
        <v>7500</v>
      </c>
      <c r="O1060" s="224">
        <v>42185</v>
      </c>
      <c r="Q1060" s="219" t="s">
        <v>1645</v>
      </c>
    </row>
    <row r="1061" spans="1:17" ht="33.75">
      <c r="A1061" s="1">
        <v>19</v>
      </c>
      <c r="B1061" s="356" t="s">
        <v>1978</v>
      </c>
      <c r="C1061" s="356"/>
      <c r="D1061" s="356"/>
      <c r="E1061" s="356"/>
      <c r="H1061" s="222" t="s">
        <v>1968</v>
      </c>
      <c r="N1061" s="223">
        <v>5750</v>
      </c>
      <c r="O1061" s="224">
        <v>42185</v>
      </c>
      <c r="Q1061" s="219" t="s">
        <v>1645</v>
      </c>
    </row>
    <row r="1062" spans="1:17" ht="33.75">
      <c r="A1062" s="1">
        <v>20</v>
      </c>
      <c r="B1062" s="356" t="s">
        <v>1979</v>
      </c>
      <c r="C1062" s="356"/>
      <c r="D1062" s="356"/>
      <c r="E1062" s="356"/>
      <c r="H1062" s="222" t="s">
        <v>1968</v>
      </c>
      <c r="N1062" s="223" t="s">
        <v>1980</v>
      </c>
      <c r="O1062" s="224">
        <v>42185</v>
      </c>
      <c r="Q1062" s="219" t="s">
        <v>1645</v>
      </c>
    </row>
    <row r="1063" spans="1:17" ht="33.75">
      <c r="A1063" s="1">
        <v>21</v>
      </c>
      <c r="B1063" s="356" t="s">
        <v>1981</v>
      </c>
      <c r="C1063" s="356"/>
      <c r="D1063" s="356"/>
      <c r="E1063" s="356"/>
      <c r="H1063" s="222" t="s">
        <v>1968</v>
      </c>
      <c r="N1063" s="223">
        <v>17550</v>
      </c>
      <c r="O1063" s="224">
        <v>42185</v>
      </c>
      <c r="Q1063" s="219" t="s">
        <v>1645</v>
      </c>
    </row>
    <row r="1064" spans="1:17" ht="33.75">
      <c r="A1064" s="1">
        <v>22</v>
      </c>
      <c r="B1064" s="356" t="s">
        <v>1982</v>
      </c>
      <c r="C1064" s="356"/>
      <c r="D1064" s="356"/>
      <c r="E1064" s="356"/>
      <c r="H1064" s="222" t="s">
        <v>1968</v>
      </c>
      <c r="N1064" s="223">
        <v>13800</v>
      </c>
      <c r="O1064" s="224">
        <v>42185</v>
      </c>
      <c r="Q1064" s="219" t="s">
        <v>1645</v>
      </c>
    </row>
    <row r="1065" spans="1:17" ht="33.75">
      <c r="A1065" s="1">
        <v>23</v>
      </c>
      <c r="B1065" s="356" t="s">
        <v>1983</v>
      </c>
      <c r="C1065" s="356"/>
      <c r="D1065" s="356"/>
      <c r="E1065" s="356"/>
      <c r="H1065" s="222" t="s">
        <v>1968</v>
      </c>
      <c r="N1065" s="223">
        <v>17150</v>
      </c>
      <c r="O1065" s="224">
        <v>42124</v>
      </c>
      <c r="Q1065" s="219" t="s">
        <v>1645</v>
      </c>
    </row>
    <row r="1066" spans="1:17" ht="33.75">
      <c r="A1066" s="1">
        <v>24</v>
      </c>
      <c r="B1066" s="356" t="s">
        <v>1984</v>
      </c>
      <c r="C1066" s="356"/>
      <c r="D1066" s="356"/>
      <c r="E1066" s="356"/>
      <c r="H1066" s="222" t="s">
        <v>1968</v>
      </c>
      <c r="N1066" s="223">
        <v>4950</v>
      </c>
      <c r="O1066" s="224">
        <v>42124</v>
      </c>
      <c r="Q1066" s="219" t="s">
        <v>1645</v>
      </c>
    </row>
    <row r="1067" spans="1:17" ht="33.75">
      <c r="A1067" s="1">
        <v>25</v>
      </c>
      <c r="B1067" s="356" t="s">
        <v>1984</v>
      </c>
      <c r="C1067" s="356"/>
      <c r="D1067" s="356"/>
      <c r="E1067" s="356"/>
      <c r="H1067" s="222" t="s">
        <v>1968</v>
      </c>
      <c r="N1067" s="223">
        <v>4950</v>
      </c>
      <c r="O1067" s="224">
        <v>42124</v>
      </c>
      <c r="Q1067" s="219" t="s">
        <v>1645</v>
      </c>
    </row>
    <row r="1068" spans="1:17" ht="33.75">
      <c r="A1068" s="1">
        <v>26</v>
      </c>
      <c r="B1068" s="356" t="s">
        <v>1985</v>
      </c>
      <c r="C1068" s="356"/>
      <c r="D1068" s="356"/>
      <c r="E1068" s="356"/>
      <c r="H1068" s="222" t="s">
        <v>1968</v>
      </c>
      <c r="N1068" s="223">
        <v>13670</v>
      </c>
      <c r="O1068" s="224">
        <v>42124</v>
      </c>
      <c r="Q1068" s="219" t="s">
        <v>1645</v>
      </c>
    </row>
    <row r="1069" spans="1:17" ht="33.75">
      <c r="A1069" s="1">
        <v>27</v>
      </c>
      <c r="B1069" s="356" t="s">
        <v>1977</v>
      </c>
      <c r="C1069" s="356"/>
      <c r="D1069" s="356"/>
      <c r="E1069" s="356"/>
      <c r="H1069" s="222" t="s">
        <v>1968</v>
      </c>
      <c r="N1069" s="223">
        <v>10560</v>
      </c>
      <c r="O1069" s="224">
        <v>42124</v>
      </c>
      <c r="Q1069" s="219" t="s">
        <v>1645</v>
      </c>
    </row>
    <row r="1070" spans="1:17" ht="33.75">
      <c r="A1070" s="1">
        <v>28</v>
      </c>
      <c r="B1070" s="356" t="s">
        <v>1986</v>
      </c>
      <c r="C1070" s="356"/>
      <c r="D1070" s="356"/>
      <c r="E1070" s="356"/>
      <c r="H1070" s="222" t="s">
        <v>1968</v>
      </c>
      <c r="N1070" s="223">
        <v>3850</v>
      </c>
      <c r="O1070" s="224">
        <v>42124</v>
      </c>
      <c r="Q1070" s="219" t="s">
        <v>1645</v>
      </c>
    </row>
    <row r="1071" spans="1:17" ht="33.75">
      <c r="A1071" s="1">
        <v>29</v>
      </c>
      <c r="B1071" s="356" t="s">
        <v>1986</v>
      </c>
      <c r="C1071" s="356"/>
      <c r="D1071" s="356"/>
      <c r="E1071" s="356"/>
      <c r="H1071" s="222" t="s">
        <v>1968</v>
      </c>
      <c r="N1071" s="223">
        <v>3850</v>
      </c>
      <c r="O1071" s="224">
        <v>42124</v>
      </c>
      <c r="Q1071" s="219" t="s">
        <v>1645</v>
      </c>
    </row>
    <row r="1072" spans="1:17" ht="33.75">
      <c r="A1072" s="1">
        <v>30</v>
      </c>
      <c r="B1072" s="356" t="s">
        <v>1976</v>
      </c>
      <c r="C1072" s="356"/>
      <c r="D1072" s="356"/>
      <c r="E1072" s="356"/>
      <c r="H1072" s="222" t="s">
        <v>1968</v>
      </c>
      <c r="N1072" s="223">
        <v>4200</v>
      </c>
      <c r="O1072" s="224">
        <v>42124</v>
      </c>
      <c r="Q1072" s="219" t="s">
        <v>1645</v>
      </c>
    </row>
    <row r="1073" spans="1:17" ht="33.75">
      <c r="A1073" s="1">
        <v>31</v>
      </c>
      <c r="B1073" s="356" t="s">
        <v>1987</v>
      </c>
      <c r="C1073" s="356"/>
      <c r="D1073" s="356"/>
      <c r="E1073" s="356"/>
      <c r="H1073" s="222" t="s">
        <v>1968</v>
      </c>
      <c r="N1073" s="223">
        <v>4100</v>
      </c>
      <c r="O1073" s="224">
        <v>42124</v>
      </c>
      <c r="Q1073" s="219" t="s">
        <v>1645</v>
      </c>
    </row>
    <row r="1074" spans="1:17" ht="33.75">
      <c r="A1074" s="1">
        <v>32</v>
      </c>
      <c r="B1074" s="356" t="s">
        <v>1988</v>
      </c>
      <c r="C1074" s="356"/>
      <c r="D1074" s="356"/>
      <c r="E1074" s="356"/>
      <c r="H1074" s="222" t="s">
        <v>1968</v>
      </c>
      <c r="N1074" s="223">
        <v>8850</v>
      </c>
      <c r="O1074" s="224">
        <v>42124</v>
      </c>
      <c r="Q1074" s="219" t="s">
        <v>1645</v>
      </c>
    </row>
    <row r="1075" spans="1:17" ht="33.75">
      <c r="A1075" s="1">
        <v>33</v>
      </c>
      <c r="B1075" s="356" t="s">
        <v>1989</v>
      </c>
      <c r="C1075" s="356"/>
      <c r="D1075" s="356"/>
      <c r="E1075" s="356"/>
      <c r="H1075" s="222" t="s">
        <v>1968</v>
      </c>
      <c r="N1075" s="223">
        <v>11600</v>
      </c>
      <c r="O1075" s="224">
        <v>42124</v>
      </c>
      <c r="Q1075" s="219" t="s">
        <v>1645</v>
      </c>
    </row>
    <row r="1076" spans="1:17" ht="33.75">
      <c r="A1076" s="1">
        <v>34</v>
      </c>
      <c r="B1076" s="356" t="s">
        <v>1976</v>
      </c>
      <c r="C1076" s="356"/>
      <c r="D1076" s="356"/>
      <c r="E1076" s="356"/>
      <c r="H1076" s="222" t="s">
        <v>1968</v>
      </c>
      <c r="N1076" s="223">
        <v>4200</v>
      </c>
      <c r="O1076" s="224">
        <v>42124</v>
      </c>
      <c r="Q1076" s="219" t="s">
        <v>1645</v>
      </c>
    </row>
    <row r="1077" spans="1:17" ht="33.75">
      <c r="A1077" s="1">
        <v>35</v>
      </c>
      <c r="B1077" s="356" t="s">
        <v>1990</v>
      </c>
      <c r="C1077" s="356"/>
      <c r="D1077" s="356"/>
      <c r="E1077" s="356"/>
      <c r="H1077" s="222" t="s">
        <v>1968</v>
      </c>
      <c r="N1077" s="223">
        <v>53000</v>
      </c>
      <c r="O1077" s="224">
        <v>42121</v>
      </c>
      <c r="Q1077" s="219" t="s">
        <v>1645</v>
      </c>
    </row>
    <row r="1078" spans="1:17" ht="23.25" customHeight="1">
      <c r="A1078" s="1">
        <v>36</v>
      </c>
      <c r="B1078" s="356" t="s">
        <v>1991</v>
      </c>
      <c r="C1078" s="356"/>
      <c r="D1078" s="356"/>
      <c r="E1078" s="356"/>
      <c r="H1078" s="222" t="s">
        <v>1968</v>
      </c>
      <c r="N1078" s="223">
        <v>17910</v>
      </c>
      <c r="O1078" s="224">
        <v>41881</v>
      </c>
      <c r="Q1078" s="219" t="s">
        <v>1645</v>
      </c>
    </row>
    <row r="1079" spans="2:5" ht="11.25">
      <c r="B1079" s="356"/>
      <c r="C1079" s="356"/>
      <c r="D1079" s="356"/>
      <c r="E1079" s="356"/>
    </row>
    <row r="1080" spans="2:5" ht="11.25">
      <c r="B1080" s="356"/>
      <c r="C1080" s="356"/>
      <c r="D1080" s="356"/>
      <c r="E1080" s="356"/>
    </row>
    <row r="1081" spans="2:5" ht="11.25">
      <c r="B1081" s="356"/>
      <c r="C1081" s="356"/>
      <c r="D1081" s="356"/>
      <c r="E1081" s="356"/>
    </row>
    <row r="1082" spans="2:5" ht="11.25">
      <c r="B1082" s="356"/>
      <c r="C1082" s="356"/>
      <c r="D1082" s="356"/>
      <c r="E1082" s="356"/>
    </row>
    <row r="1083" spans="2:5" ht="11.25">
      <c r="B1083" s="356"/>
      <c r="C1083" s="356"/>
      <c r="D1083" s="356"/>
      <c r="E1083" s="356"/>
    </row>
    <row r="1084" spans="2:5" ht="11.25">
      <c r="B1084" s="356"/>
      <c r="C1084" s="356"/>
      <c r="D1084" s="356"/>
      <c r="E1084" s="356"/>
    </row>
    <row r="1085" spans="2:5" ht="11.25">
      <c r="B1085" s="356"/>
      <c r="C1085" s="356"/>
      <c r="D1085" s="356"/>
      <c r="E1085" s="356"/>
    </row>
    <row r="1086" spans="2:5" ht="11.25">
      <c r="B1086" s="356"/>
      <c r="C1086" s="356"/>
      <c r="D1086" s="356"/>
      <c r="E1086" s="356"/>
    </row>
    <row r="1087" spans="2:5" ht="11.25">
      <c r="B1087" s="356"/>
      <c r="C1087" s="356"/>
      <c r="D1087" s="356"/>
      <c r="E1087" s="356"/>
    </row>
    <row r="1088" spans="2:5" ht="11.25">
      <c r="B1088" s="356"/>
      <c r="C1088" s="356"/>
      <c r="D1088" s="356"/>
      <c r="E1088" s="356"/>
    </row>
    <row r="1089" spans="2:5" ht="11.25">
      <c r="B1089" s="356"/>
      <c r="C1089" s="356"/>
      <c r="D1089" s="356"/>
      <c r="E1089" s="356"/>
    </row>
    <row r="1090" spans="2:5" ht="11.25">
      <c r="B1090" s="356"/>
      <c r="C1090" s="356"/>
      <c r="D1090" s="356"/>
      <c r="E1090" s="356"/>
    </row>
    <row r="1091" spans="2:5" ht="11.25">
      <c r="B1091" s="356"/>
      <c r="C1091" s="356"/>
      <c r="D1091" s="356"/>
      <c r="E1091" s="356"/>
    </row>
    <row r="1092" spans="2:5" ht="11.25">
      <c r="B1092" s="356"/>
      <c r="C1092" s="356"/>
      <c r="D1092" s="356"/>
      <c r="E1092" s="356"/>
    </row>
    <row r="1093" spans="2:5" ht="11.25">
      <c r="B1093" s="356"/>
      <c r="C1093" s="356"/>
      <c r="D1093" s="356"/>
      <c r="E1093" s="356"/>
    </row>
    <row r="1094" spans="2:5" ht="11.25">
      <c r="B1094" s="356"/>
      <c r="C1094" s="356"/>
      <c r="D1094" s="356"/>
      <c r="E1094" s="356"/>
    </row>
    <row r="1095" spans="2:5" ht="11.25">
      <c r="B1095" s="356"/>
      <c r="C1095" s="356"/>
      <c r="D1095" s="356"/>
      <c r="E1095" s="356"/>
    </row>
    <row r="1096" spans="2:5" ht="11.25">
      <c r="B1096" s="356"/>
      <c r="C1096" s="356"/>
      <c r="D1096" s="356"/>
      <c r="E1096" s="356"/>
    </row>
    <row r="1097" spans="2:5" ht="11.25">
      <c r="B1097" s="356"/>
      <c r="C1097" s="356"/>
      <c r="D1097" s="356"/>
      <c r="E1097" s="356"/>
    </row>
    <row r="1098" spans="2:5" ht="11.25">
      <c r="B1098" s="356"/>
      <c r="C1098" s="356"/>
      <c r="D1098" s="356"/>
      <c r="E1098" s="356"/>
    </row>
    <row r="1099" spans="2:5" ht="11.25">
      <c r="B1099" s="356"/>
      <c r="C1099" s="356"/>
      <c r="D1099" s="356"/>
      <c r="E1099" s="356"/>
    </row>
    <row r="1100" spans="2:5" ht="11.25">
      <c r="B1100" s="356"/>
      <c r="C1100" s="356"/>
      <c r="D1100" s="356"/>
      <c r="E1100" s="356"/>
    </row>
    <row r="1101" spans="2:5" ht="11.25">
      <c r="B1101" s="356"/>
      <c r="C1101" s="356"/>
      <c r="D1101" s="356"/>
      <c r="E1101" s="356"/>
    </row>
    <row r="1102" spans="2:5" ht="11.25">
      <c r="B1102" s="356"/>
      <c r="C1102" s="356"/>
      <c r="D1102" s="356"/>
      <c r="E1102" s="356"/>
    </row>
    <row r="1103" spans="2:5" ht="11.25">
      <c r="B1103" s="356"/>
      <c r="C1103" s="356"/>
      <c r="D1103" s="356"/>
      <c r="E1103" s="356"/>
    </row>
    <row r="1104" spans="2:5" ht="11.25">
      <c r="B1104" s="356"/>
      <c r="C1104" s="356"/>
      <c r="D1104" s="356"/>
      <c r="E1104" s="356"/>
    </row>
    <row r="1105" spans="2:5" ht="11.25">
      <c r="B1105" s="356"/>
      <c r="C1105" s="356"/>
      <c r="D1105" s="356"/>
      <c r="E1105" s="356"/>
    </row>
    <row r="1106" spans="2:5" ht="11.25">
      <c r="B1106" s="356"/>
      <c r="C1106" s="356"/>
      <c r="D1106" s="356"/>
      <c r="E1106" s="356"/>
    </row>
    <row r="1107" spans="2:5" ht="11.25">
      <c r="B1107" s="356"/>
      <c r="C1107" s="356"/>
      <c r="D1107" s="356"/>
      <c r="E1107" s="356"/>
    </row>
    <row r="1108" spans="2:5" ht="11.25">
      <c r="B1108" s="356"/>
      <c r="C1108" s="356"/>
      <c r="D1108" s="356"/>
      <c r="E1108" s="356"/>
    </row>
    <row r="1109" spans="2:5" ht="11.25">
      <c r="B1109" s="356"/>
      <c r="C1109" s="356"/>
      <c r="D1109" s="356"/>
      <c r="E1109" s="356"/>
    </row>
    <row r="1110" spans="2:5" ht="11.25">
      <c r="B1110" s="356"/>
      <c r="C1110" s="356"/>
      <c r="D1110" s="356"/>
      <c r="E1110" s="356"/>
    </row>
    <row r="1111" spans="2:5" ht="11.25">
      <c r="B1111" s="356"/>
      <c r="C1111" s="356"/>
      <c r="D1111" s="356"/>
      <c r="E1111" s="356"/>
    </row>
    <row r="1112" spans="2:5" ht="11.25">
      <c r="B1112" s="356"/>
      <c r="C1112" s="356"/>
      <c r="D1112" s="356"/>
      <c r="E1112" s="356"/>
    </row>
    <row r="1113" spans="2:5" ht="11.25">
      <c r="B1113" s="356"/>
      <c r="C1113" s="356"/>
      <c r="D1113" s="356"/>
      <c r="E1113" s="356"/>
    </row>
    <row r="1114" spans="2:5" ht="11.25">
      <c r="B1114" s="356"/>
      <c r="C1114" s="356"/>
      <c r="D1114" s="356"/>
      <c r="E1114" s="356"/>
    </row>
    <row r="1115" spans="2:5" ht="11.25">
      <c r="B1115" s="356"/>
      <c r="C1115" s="356"/>
      <c r="D1115" s="356"/>
      <c r="E1115" s="356"/>
    </row>
    <row r="1116" spans="2:5" ht="11.25">
      <c r="B1116" s="356"/>
      <c r="C1116" s="356"/>
      <c r="D1116" s="356"/>
      <c r="E1116" s="356"/>
    </row>
    <row r="1117" spans="2:5" ht="11.25">
      <c r="B1117" s="356"/>
      <c r="C1117" s="356"/>
      <c r="D1117" s="356"/>
      <c r="E1117" s="356"/>
    </row>
    <row r="1118" spans="2:5" ht="11.25">
      <c r="B1118" s="356"/>
      <c r="C1118" s="356"/>
      <c r="D1118" s="356"/>
      <c r="E1118" s="356"/>
    </row>
    <row r="1119" spans="2:5" ht="11.25">
      <c r="B1119" s="356"/>
      <c r="C1119" s="356"/>
      <c r="D1119" s="356"/>
      <c r="E1119" s="356"/>
    </row>
    <row r="1120" spans="2:5" ht="11.25">
      <c r="B1120" s="356"/>
      <c r="C1120" s="356"/>
      <c r="D1120" s="356"/>
      <c r="E1120" s="356"/>
    </row>
    <row r="1121" spans="2:5" ht="11.25">
      <c r="B1121" s="356"/>
      <c r="C1121" s="356"/>
      <c r="D1121" s="356"/>
      <c r="E1121" s="356"/>
    </row>
    <row r="1122" spans="2:5" ht="11.25">
      <c r="B1122" s="356"/>
      <c r="C1122" s="356"/>
      <c r="D1122" s="356"/>
      <c r="E1122" s="356"/>
    </row>
    <row r="1123" spans="2:5" ht="11.25">
      <c r="B1123" s="356"/>
      <c r="C1123" s="356"/>
      <c r="D1123" s="356"/>
      <c r="E1123" s="356"/>
    </row>
    <row r="1124" spans="2:5" ht="11.25">
      <c r="B1124" s="356"/>
      <c r="C1124" s="356"/>
      <c r="D1124" s="356"/>
      <c r="E1124" s="356"/>
    </row>
    <row r="1125" spans="2:5" ht="11.25">
      <c r="B1125" s="356"/>
      <c r="C1125" s="356"/>
      <c r="D1125" s="356"/>
      <c r="E1125" s="356"/>
    </row>
    <row r="1126" spans="2:5" ht="11.25">
      <c r="B1126" s="356"/>
      <c r="C1126" s="356"/>
      <c r="D1126" s="356"/>
      <c r="E1126" s="356"/>
    </row>
    <row r="1127" spans="2:5" ht="11.25">
      <c r="B1127" s="356"/>
      <c r="C1127" s="356"/>
      <c r="D1127" s="356"/>
      <c r="E1127" s="356"/>
    </row>
    <row r="1128" spans="2:5" ht="11.25">
      <c r="B1128" s="356"/>
      <c r="C1128" s="356"/>
      <c r="D1128" s="356"/>
      <c r="E1128" s="356"/>
    </row>
    <row r="1129" spans="2:5" ht="11.25">
      <c r="B1129" s="356"/>
      <c r="C1129" s="356"/>
      <c r="D1129" s="356"/>
      <c r="E1129" s="356"/>
    </row>
    <row r="1130" spans="2:5" ht="11.25">
      <c r="B1130" s="356"/>
      <c r="C1130" s="356"/>
      <c r="D1130" s="356"/>
      <c r="E1130" s="356"/>
    </row>
    <row r="1131" spans="2:5" ht="11.25">
      <c r="B1131" s="356"/>
      <c r="C1131" s="356"/>
      <c r="D1131" s="356"/>
      <c r="E1131" s="356"/>
    </row>
    <row r="1132" spans="2:5" ht="11.25">
      <c r="B1132" s="356"/>
      <c r="C1132" s="356"/>
      <c r="D1132" s="356"/>
      <c r="E1132" s="356"/>
    </row>
    <row r="1133" spans="2:5" ht="11.25">
      <c r="B1133" s="356"/>
      <c r="C1133" s="356"/>
      <c r="D1133" s="356"/>
      <c r="E1133" s="356"/>
    </row>
    <row r="1134" spans="2:5" ht="11.25">
      <c r="B1134" s="356"/>
      <c r="C1134" s="356"/>
      <c r="D1134" s="356"/>
      <c r="E1134" s="356"/>
    </row>
    <row r="1135" spans="2:5" ht="11.25">
      <c r="B1135" s="356"/>
      <c r="C1135" s="356"/>
      <c r="D1135" s="356"/>
      <c r="E1135" s="356"/>
    </row>
    <row r="1136" spans="2:5" ht="11.25">
      <c r="B1136" s="356"/>
      <c r="C1136" s="356"/>
      <c r="D1136" s="356"/>
      <c r="E1136" s="356"/>
    </row>
    <row r="1137" spans="2:5" ht="11.25">
      <c r="B1137" s="356"/>
      <c r="C1137" s="356"/>
      <c r="D1137" s="356"/>
      <c r="E1137" s="356"/>
    </row>
    <row r="1138" spans="2:5" ht="11.25">
      <c r="B1138" s="356"/>
      <c r="C1138" s="356"/>
      <c r="D1138" s="356"/>
      <c r="E1138" s="356"/>
    </row>
    <row r="1139" spans="2:5" ht="11.25">
      <c r="B1139" s="356"/>
      <c r="C1139" s="356"/>
      <c r="D1139" s="356"/>
      <c r="E1139" s="356"/>
    </row>
    <row r="1140" spans="2:5" ht="11.25">
      <c r="B1140" s="356"/>
      <c r="C1140" s="356"/>
      <c r="D1140" s="356"/>
      <c r="E1140" s="356"/>
    </row>
    <row r="1141" spans="2:5" ht="11.25">
      <c r="B1141" s="356"/>
      <c r="C1141" s="356"/>
      <c r="D1141" s="356"/>
      <c r="E1141" s="356"/>
    </row>
    <row r="1142" spans="2:5" ht="11.25">
      <c r="B1142" s="356"/>
      <c r="C1142" s="356"/>
      <c r="D1142" s="356"/>
      <c r="E1142" s="356"/>
    </row>
    <row r="1143" spans="2:5" ht="11.25">
      <c r="B1143" s="356"/>
      <c r="C1143" s="356"/>
      <c r="D1143" s="356"/>
      <c r="E1143" s="356"/>
    </row>
    <row r="1144" spans="2:5" ht="11.25">
      <c r="B1144" s="356"/>
      <c r="C1144" s="356"/>
      <c r="D1144" s="356"/>
      <c r="E1144" s="356"/>
    </row>
    <row r="1145" spans="2:5" ht="11.25">
      <c r="B1145" s="356"/>
      <c r="C1145" s="356"/>
      <c r="D1145" s="356"/>
      <c r="E1145" s="356"/>
    </row>
    <row r="1146" spans="2:5" ht="11.25">
      <c r="B1146" s="356"/>
      <c r="C1146" s="356"/>
      <c r="D1146" s="356"/>
      <c r="E1146" s="356"/>
    </row>
    <row r="1147" spans="2:5" ht="11.25">
      <c r="B1147" s="356"/>
      <c r="C1147" s="356"/>
      <c r="D1147" s="356"/>
      <c r="E1147" s="356"/>
    </row>
    <row r="1148" spans="2:5" ht="11.25">
      <c r="B1148" s="356"/>
      <c r="C1148" s="356"/>
      <c r="D1148" s="356"/>
      <c r="E1148" s="356"/>
    </row>
    <row r="1149" spans="2:5" ht="11.25">
      <c r="B1149" s="356"/>
      <c r="C1149" s="356"/>
      <c r="D1149" s="356"/>
      <c r="E1149" s="356"/>
    </row>
    <row r="1150" spans="2:5" ht="11.25">
      <c r="B1150" s="356"/>
      <c r="C1150" s="356"/>
      <c r="D1150" s="356"/>
      <c r="E1150" s="356"/>
    </row>
    <row r="1151" spans="2:5" ht="11.25">
      <c r="B1151" s="356"/>
      <c r="C1151" s="356"/>
      <c r="D1151" s="356"/>
      <c r="E1151" s="356"/>
    </row>
    <row r="1152" spans="2:5" ht="11.25">
      <c r="B1152" s="356"/>
      <c r="C1152" s="356"/>
      <c r="D1152" s="356"/>
      <c r="E1152" s="356"/>
    </row>
    <row r="1153" spans="2:5" ht="11.25">
      <c r="B1153" s="356"/>
      <c r="C1153" s="356"/>
      <c r="D1153" s="356"/>
      <c r="E1153" s="356"/>
    </row>
    <row r="1154" spans="2:5" ht="11.25">
      <c r="B1154" s="356"/>
      <c r="C1154" s="356"/>
      <c r="D1154" s="356"/>
      <c r="E1154" s="356"/>
    </row>
    <row r="1155" spans="2:5" ht="11.25">
      <c r="B1155" s="356"/>
      <c r="C1155" s="356"/>
      <c r="D1155" s="356"/>
      <c r="E1155" s="356"/>
    </row>
    <row r="1156" spans="2:5" ht="11.25">
      <c r="B1156" s="356"/>
      <c r="C1156" s="356"/>
      <c r="D1156" s="356"/>
      <c r="E1156" s="356"/>
    </row>
    <row r="1157" spans="2:5" ht="11.25">
      <c r="B1157" s="356"/>
      <c r="C1157" s="356"/>
      <c r="D1157" s="356"/>
      <c r="E1157" s="356"/>
    </row>
    <row r="1158" spans="2:5" ht="11.25">
      <c r="B1158" s="356"/>
      <c r="C1158" s="356"/>
      <c r="D1158" s="356"/>
      <c r="E1158" s="356"/>
    </row>
    <row r="1159" spans="2:5" ht="11.25">
      <c r="B1159" s="356"/>
      <c r="C1159" s="356"/>
      <c r="D1159" s="356"/>
      <c r="E1159" s="356"/>
    </row>
    <row r="1160" spans="2:5" ht="11.25">
      <c r="B1160" s="356"/>
      <c r="C1160" s="356"/>
      <c r="D1160" s="356"/>
      <c r="E1160" s="356"/>
    </row>
    <row r="1161" spans="2:5" ht="11.25">
      <c r="B1161" s="356"/>
      <c r="C1161" s="356"/>
      <c r="D1161" s="356"/>
      <c r="E1161" s="356"/>
    </row>
    <row r="1162" spans="2:5" ht="11.25">
      <c r="B1162" s="356"/>
      <c r="C1162" s="356"/>
      <c r="D1162" s="356"/>
      <c r="E1162" s="356"/>
    </row>
    <row r="1163" spans="2:5" ht="11.25">
      <c r="B1163" s="356"/>
      <c r="C1163" s="356"/>
      <c r="D1163" s="356"/>
      <c r="E1163" s="356"/>
    </row>
    <row r="1164" spans="2:5" ht="11.25">
      <c r="B1164" s="356"/>
      <c r="C1164" s="356"/>
      <c r="D1164" s="356"/>
      <c r="E1164" s="356"/>
    </row>
    <row r="1165" spans="2:5" ht="11.25">
      <c r="B1165" s="356"/>
      <c r="C1165" s="356"/>
      <c r="D1165" s="356"/>
      <c r="E1165" s="356"/>
    </row>
    <row r="1166" spans="2:5" ht="11.25">
      <c r="B1166" s="356"/>
      <c r="C1166" s="356"/>
      <c r="D1166" s="356"/>
      <c r="E1166" s="356"/>
    </row>
    <row r="1167" spans="2:5" ht="11.25">
      <c r="B1167" s="356"/>
      <c r="C1167" s="356"/>
      <c r="D1167" s="356"/>
      <c r="E1167" s="356"/>
    </row>
    <row r="1168" spans="2:5" ht="11.25">
      <c r="B1168" s="356"/>
      <c r="C1168" s="356"/>
      <c r="D1168" s="356"/>
      <c r="E1168" s="356"/>
    </row>
    <row r="1169" spans="2:5" ht="11.25">
      <c r="B1169" s="356"/>
      <c r="C1169" s="356"/>
      <c r="D1169" s="356"/>
      <c r="E1169" s="356"/>
    </row>
    <row r="1170" spans="2:5" ht="11.25">
      <c r="B1170" s="356"/>
      <c r="C1170" s="356"/>
      <c r="D1170" s="356"/>
      <c r="E1170" s="356"/>
    </row>
    <row r="1171" spans="2:5" ht="11.25">
      <c r="B1171" s="356"/>
      <c r="C1171" s="356"/>
      <c r="D1171" s="356"/>
      <c r="E1171" s="356"/>
    </row>
    <row r="1172" spans="2:5" ht="11.25">
      <c r="B1172" s="356"/>
      <c r="C1172" s="356"/>
      <c r="D1172" s="356"/>
      <c r="E1172" s="356"/>
    </row>
    <row r="1173" spans="2:5" ht="11.25">
      <c r="B1173" s="356"/>
      <c r="C1173" s="356"/>
      <c r="D1173" s="356"/>
      <c r="E1173" s="356"/>
    </row>
    <row r="1174" spans="2:5" ht="11.25">
      <c r="B1174" s="356"/>
      <c r="C1174" s="356"/>
      <c r="D1174" s="356"/>
      <c r="E1174" s="356"/>
    </row>
    <row r="1175" spans="2:5" ht="11.25">
      <c r="B1175" s="356"/>
      <c r="C1175" s="356"/>
      <c r="D1175" s="356"/>
      <c r="E1175" s="356"/>
    </row>
    <row r="1176" spans="2:5" ht="11.25">
      <c r="B1176" s="356"/>
      <c r="C1176" s="356"/>
      <c r="D1176" s="356"/>
      <c r="E1176" s="356"/>
    </row>
    <row r="1177" spans="2:5" ht="11.25">
      <c r="B1177" s="356"/>
      <c r="C1177" s="356"/>
      <c r="D1177" s="356"/>
      <c r="E1177" s="356"/>
    </row>
    <row r="1178" spans="2:5" ht="11.25">
      <c r="B1178" s="356"/>
      <c r="C1178" s="356"/>
      <c r="D1178" s="356"/>
      <c r="E1178" s="356"/>
    </row>
    <row r="1179" spans="2:5" ht="11.25">
      <c r="B1179" s="356"/>
      <c r="C1179" s="356"/>
      <c r="D1179" s="356"/>
      <c r="E1179" s="356"/>
    </row>
    <row r="1180" spans="2:5" ht="11.25">
      <c r="B1180" s="356"/>
      <c r="C1180" s="356"/>
      <c r="D1180" s="356"/>
      <c r="E1180" s="356"/>
    </row>
    <row r="1181" spans="2:5" ht="11.25">
      <c r="B1181" s="356"/>
      <c r="C1181" s="356"/>
      <c r="D1181" s="356"/>
      <c r="E1181" s="356"/>
    </row>
    <row r="1182" spans="2:5" ht="11.25">
      <c r="B1182" s="356"/>
      <c r="C1182" s="356"/>
      <c r="D1182" s="356"/>
      <c r="E1182" s="356"/>
    </row>
    <row r="1183" spans="2:5" ht="11.25">
      <c r="B1183" s="356"/>
      <c r="C1183" s="356"/>
      <c r="D1183" s="356"/>
      <c r="E1183" s="356"/>
    </row>
    <row r="1184" spans="2:5" ht="11.25">
      <c r="B1184" s="356"/>
      <c r="C1184" s="356"/>
      <c r="D1184" s="356"/>
      <c r="E1184" s="356"/>
    </row>
    <row r="1185" spans="2:5" ht="11.25">
      <c r="B1185" s="356"/>
      <c r="C1185" s="356"/>
      <c r="D1185" s="356"/>
      <c r="E1185" s="356"/>
    </row>
    <row r="1186" spans="2:5" ht="11.25">
      <c r="B1186" s="356"/>
      <c r="C1186" s="356"/>
      <c r="D1186" s="356"/>
      <c r="E1186" s="356"/>
    </row>
    <row r="1187" spans="2:5" ht="11.25">
      <c r="B1187" s="356"/>
      <c r="C1187" s="356"/>
      <c r="D1187" s="356"/>
      <c r="E1187" s="356"/>
    </row>
    <row r="1188" spans="2:5" ht="11.25">
      <c r="B1188" s="356"/>
      <c r="C1188" s="356"/>
      <c r="D1188" s="356"/>
      <c r="E1188" s="356"/>
    </row>
    <row r="1189" spans="2:5" ht="11.25">
      <c r="B1189" s="356"/>
      <c r="C1189" s="356"/>
      <c r="D1189" s="356"/>
      <c r="E1189" s="356"/>
    </row>
    <row r="1190" spans="2:5" ht="11.25">
      <c r="B1190" s="356"/>
      <c r="C1190" s="356"/>
      <c r="D1190" s="356"/>
      <c r="E1190" s="356"/>
    </row>
    <row r="1191" spans="2:5" ht="11.25">
      <c r="B1191" s="356"/>
      <c r="C1191" s="356"/>
      <c r="D1191" s="356"/>
      <c r="E1191" s="356"/>
    </row>
    <row r="1192" spans="2:5" ht="11.25">
      <c r="B1192" s="356"/>
      <c r="C1192" s="356"/>
      <c r="D1192" s="356"/>
      <c r="E1192" s="356"/>
    </row>
    <row r="1193" spans="2:5" ht="11.25">
      <c r="B1193" s="356"/>
      <c r="C1193" s="356"/>
      <c r="D1193" s="356"/>
      <c r="E1193" s="356"/>
    </row>
    <row r="1194" spans="2:5" ht="11.25">
      <c r="B1194" s="356"/>
      <c r="C1194" s="356"/>
      <c r="D1194" s="356"/>
      <c r="E1194" s="356"/>
    </row>
    <row r="1195" spans="2:5" ht="11.25">
      <c r="B1195" s="356"/>
      <c r="C1195" s="356"/>
      <c r="D1195" s="356"/>
      <c r="E1195" s="356"/>
    </row>
    <row r="1196" spans="2:5" ht="11.25">
      <c r="B1196" s="356"/>
      <c r="C1196" s="356"/>
      <c r="D1196" s="356"/>
      <c r="E1196" s="356"/>
    </row>
    <row r="1197" spans="2:5" ht="11.25">
      <c r="B1197" s="356"/>
      <c r="C1197" s="356"/>
      <c r="D1197" s="356"/>
      <c r="E1197" s="356"/>
    </row>
    <row r="1198" spans="2:5" ht="11.25">
      <c r="B1198" s="356"/>
      <c r="C1198" s="356"/>
      <c r="D1198" s="356"/>
      <c r="E1198" s="356"/>
    </row>
    <row r="1199" spans="2:5" ht="11.25">
      <c r="B1199" s="356"/>
      <c r="C1199" s="356"/>
      <c r="D1199" s="356"/>
      <c r="E1199" s="356"/>
    </row>
    <row r="1200" spans="2:5" ht="11.25">
      <c r="B1200" s="356"/>
      <c r="C1200" s="356"/>
      <c r="D1200" s="356"/>
      <c r="E1200" s="356"/>
    </row>
    <row r="1201" spans="2:5" ht="11.25">
      <c r="B1201" s="356"/>
      <c r="C1201" s="356"/>
      <c r="D1201" s="356"/>
      <c r="E1201" s="356"/>
    </row>
    <row r="1202" spans="2:5" ht="11.25">
      <c r="B1202" s="356"/>
      <c r="C1202" s="356"/>
      <c r="D1202" s="356"/>
      <c r="E1202" s="356"/>
    </row>
    <row r="1203" spans="2:5" ht="11.25">
      <c r="B1203" s="356"/>
      <c r="C1203" s="356"/>
      <c r="D1203" s="356"/>
      <c r="E1203" s="356"/>
    </row>
    <row r="1204" spans="2:5" ht="11.25">
      <c r="B1204" s="356"/>
      <c r="C1204" s="356"/>
      <c r="D1204" s="356"/>
      <c r="E1204" s="356"/>
    </row>
    <row r="1205" spans="2:5" ht="11.25">
      <c r="B1205" s="356"/>
      <c r="C1205" s="356"/>
      <c r="D1205" s="356"/>
      <c r="E1205" s="356"/>
    </row>
    <row r="1206" spans="2:5" ht="11.25">
      <c r="B1206" s="356"/>
      <c r="C1206" s="356"/>
      <c r="D1206" s="356"/>
      <c r="E1206" s="356"/>
    </row>
    <row r="1207" spans="2:5" ht="11.25">
      <c r="B1207" s="356"/>
      <c r="C1207" s="356"/>
      <c r="D1207" s="356"/>
      <c r="E1207" s="356"/>
    </row>
    <row r="1208" spans="2:5" ht="11.25">
      <c r="B1208" s="356"/>
      <c r="C1208" s="356"/>
      <c r="D1208" s="356"/>
      <c r="E1208" s="356"/>
    </row>
    <row r="1209" spans="2:5" ht="11.25">
      <c r="B1209" s="356"/>
      <c r="C1209" s="356"/>
      <c r="D1209" s="356"/>
      <c r="E1209" s="356"/>
    </row>
    <row r="1210" spans="2:5" ht="11.25">
      <c r="B1210" s="356"/>
      <c r="C1210" s="356"/>
      <c r="D1210" s="356"/>
      <c r="E1210" s="356"/>
    </row>
    <row r="1211" spans="2:5" ht="11.25">
      <c r="B1211" s="356"/>
      <c r="C1211" s="356"/>
      <c r="D1211" s="356"/>
      <c r="E1211" s="356"/>
    </row>
    <row r="1212" spans="2:5" ht="11.25">
      <c r="B1212" s="356"/>
      <c r="C1212" s="356"/>
      <c r="D1212" s="356"/>
      <c r="E1212" s="356"/>
    </row>
    <row r="1213" spans="2:5" ht="11.25">
      <c r="B1213" s="356"/>
      <c r="C1213" s="356"/>
      <c r="D1213" s="356"/>
      <c r="E1213" s="356"/>
    </row>
    <row r="1214" spans="2:5" ht="11.25">
      <c r="B1214" s="356"/>
      <c r="C1214" s="356"/>
      <c r="D1214" s="356"/>
      <c r="E1214" s="356"/>
    </row>
    <row r="1215" spans="2:5" ht="11.25">
      <c r="B1215" s="356"/>
      <c r="C1215" s="356"/>
      <c r="D1215" s="356"/>
      <c r="E1215" s="356"/>
    </row>
    <row r="1216" spans="2:5" ht="11.25">
      <c r="B1216" s="356"/>
      <c r="C1216" s="356"/>
      <c r="D1216" s="356"/>
      <c r="E1216" s="356"/>
    </row>
    <row r="1217" spans="2:5" ht="11.25">
      <c r="B1217" s="356"/>
      <c r="C1217" s="356"/>
      <c r="D1217" s="356"/>
      <c r="E1217" s="356"/>
    </row>
    <row r="1218" spans="2:5" ht="11.25">
      <c r="B1218" s="356"/>
      <c r="C1218" s="356"/>
      <c r="D1218" s="356"/>
      <c r="E1218" s="356"/>
    </row>
    <row r="1219" spans="2:5" ht="11.25">
      <c r="B1219" s="356"/>
      <c r="C1219" s="356"/>
      <c r="D1219" s="356"/>
      <c r="E1219" s="356"/>
    </row>
    <row r="1220" spans="2:5" ht="11.25">
      <c r="B1220" s="356"/>
      <c r="C1220" s="356"/>
      <c r="D1220" s="356"/>
      <c r="E1220" s="356"/>
    </row>
    <row r="1221" spans="2:5" ht="11.25">
      <c r="B1221" s="356"/>
      <c r="C1221" s="356"/>
      <c r="D1221" s="356"/>
      <c r="E1221" s="356"/>
    </row>
    <row r="1222" spans="2:5" ht="11.25">
      <c r="B1222" s="356"/>
      <c r="C1222" s="356"/>
      <c r="D1222" s="356"/>
      <c r="E1222" s="356"/>
    </row>
    <row r="1223" spans="2:5" ht="11.25">
      <c r="B1223" s="356"/>
      <c r="C1223" s="356"/>
      <c r="D1223" s="356"/>
      <c r="E1223" s="356"/>
    </row>
    <row r="1224" spans="2:5" ht="11.25">
      <c r="B1224" s="356"/>
      <c r="C1224" s="356"/>
      <c r="D1224" s="356"/>
      <c r="E1224" s="356"/>
    </row>
    <row r="1225" spans="2:5" ht="11.25">
      <c r="B1225" s="356"/>
      <c r="C1225" s="356"/>
      <c r="D1225" s="356"/>
      <c r="E1225" s="356"/>
    </row>
    <row r="1226" spans="2:5" ht="11.25">
      <c r="B1226" s="356"/>
      <c r="C1226" s="356"/>
      <c r="D1226" s="356"/>
      <c r="E1226" s="356"/>
    </row>
    <row r="1227" spans="2:5" ht="11.25">
      <c r="B1227" s="356"/>
      <c r="C1227" s="356"/>
      <c r="D1227" s="356"/>
      <c r="E1227" s="356"/>
    </row>
    <row r="1228" spans="2:5" ht="11.25">
      <c r="B1228" s="356"/>
      <c r="C1228" s="356"/>
      <c r="D1228" s="356"/>
      <c r="E1228" s="356"/>
    </row>
    <row r="1229" spans="2:5" ht="11.25">
      <c r="B1229" s="356"/>
      <c r="C1229" s="356"/>
      <c r="D1229" s="356"/>
      <c r="E1229" s="356"/>
    </row>
    <row r="1230" spans="2:5" ht="11.25">
      <c r="B1230" s="356"/>
      <c r="C1230" s="356"/>
      <c r="D1230" s="356"/>
      <c r="E1230" s="356"/>
    </row>
    <row r="1231" spans="2:5" ht="11.25">
      <c r="B1231" s="356"/>
      <c r="C1231" s="356"/>
      <c r="D1231" s="356"/>
      <c r="E1231" s="356"/>
    </row>
    <row r="1232" spans="2:5" ht="11.25">
      <c r="B1232" s="356"/>
      <c r="C1232" s="356"/>
      <c r="D1232" s="356"/>
      <c r="E1232" s="356"/>
    </row>
    <row r="1233" spans="2:5" ht="11.25">
      <c r="B1233" s="356"/>
      <c r="C1233" s="356"/>
      <c r="D1233" s="356"/>
      <c r="E1233" s="356"/>
    </row>
    <row r="1234" spans="2:5" ht="11.25">
      <c r="B1234" s="356"/>
      <c r="C1234" s="356"/>
      <c r="D1234" s="356"/>
      <c r="E1234" s="356"/>
    </row>
    <row r="1235" spans="2:5" ht="11.25">
      <c r="B1235" s="356"/>
      <c r="C1235" s="356"/>
      <c r="D1235" s="356"/>
      <c r="E1235" s="356"/>
    </row>
    <row r="1236" spans="2:5" ht="11.25">
      <c r="B1236" s="356"/>
      <c r="C1236" s="356"/>
      <c r="D1236" s="356"/>
      <c r="E1236" s="356"/>
    </row>
    <row r="1237" spans="2:5" ht="11.25">
      <c r="B1237" s="356"/>
      <c r="C1237" s="356"/>
      <c r="D1237" s="356"/>
      <c r="E1237" s="356"/>
    </row>
    <row r="1238" spans="2:5" ht="11.25">
      <c r="B1238" s="356"/>
      <c r="C1238" s="356"/>
      <c r="D1238" s="356"/>
      <c r="E1238" s="356"/>
    </row>
    <row r="1239" spans="2:5" ht="11.25">
      <c r="B1239" s="356"/>
      <c r="C1239" s="356"/>
      <c r="D1239" s="356"/>
      <c r="E1239" s="356"/>
    </row>
    <row r="1240" spans="2:5" ht="11.25">
      <c r="B1240" s="356"/>
      <c r="C1240" s="356"/>
      <c r="D1240" s="356"/>
      <c r="E1240" s="356"/>
    </row>
    <row r="1241" spans="2:5" ht="11.25">
      <c r="B1241" s="356"/>
      <c r="C1241" s="356"/>
      <c r="D1241" s="356"/>
      <c r="E1241" s="356"/>
    </row>
    <row r="1242" spans="2:5" ht="11.25">
      <c r="B1242" s="356"/>
      <c r="C1242" s="356"/>
      <c r="D1242" s="356"/>
      <c r="E1242" s="356"/>
    </row>
    <row r="1243" spans="2:5" ht="11.25">
      <c r="B1243" s="356"/>
      <c r="C1243" s="356"/>
      <c r="D1243" s="356"/>
      <c r="E1243" s="356"/>
    </row>
    <row r="1244" spans="2:5" ht="11.25">
      <c r="B1244" s="356"/>
      <c r="C1244" s="356"/>
      <c r="D1244" s="356"/>
      <c r="E1244" s="356"/>
    </row>
    <row r="1245" spans="2:5" ht="11.25">
      <c r="B1245" s="356"/>
      <c r="C1245" s="356"/>
      <c r="D1245" s="356"/>
      <c r="E1245" s="356"/>
    </row>
    <row r="1246" spans="2:5" ht="11.25">
      <c r="B1246" s="356"/>
      <c r="C1246" s="356"/>
      <c r="D1246" s="356"/>
      <c r="E1246" s="356"/>
    </row>
    <row r="1247" spans="2:5" ht="11.25">
      <c r="B1247" s="356"/>
      <c r="C1247" s="356"/>
      <c r="D1247" s="356"/>
      <c r="E1247" s="356"/>
    </row>
    <row r="1248" spans="2:5" ht="11.25">
      <c r="B1248" s="356"/>
      <c r="C1248" s="356"/>
      <c r="D1248" s="356"/>
      <c r="E1248" s="356"/>
    </row>
    <row r="1249" spans="2:5" ht="11.25">
      <c r="B1249" s="356"/>
      <c r="C1249" s="356"/>
      <c r="D1249" s="356"/>
      <c r="E1249" s="356"/>
    </row>
    <row r="1250" spans="2:5" ht="11.25">
      <c r="B1250" s="356"/>
      <c r="C1250" s="356"/>
      <c r="D1250" s="356"/>
      <c r="E1250" s="356"/>
    </row>
    <row r="1251" spans="2:5" ht="11.25">
      <c r="B1251" s="356"/>
      <c r="C1251" s="356"/>
      <c r="D1251" s="356"/>
      <c r="E1251" s="356"/>
    </row>
    <row r="1252" spans="2:5" ht="11.25">
      <c r="B1252" s="356"/>
      <c r="C1252" s="356"/>
      <c r="D1252" s="356"/>
      <c r="E1252" s="356"/>
    </row>
    <row r="1253" spans="2:5" ht="11.25">
      <c r="B1253" s="356"/>
      <c r="C1253" s="356"/>
      <c r="D1253" s="356"/>
      <c r="E1253" s="356"/>
    </row>
    <row r="1254" spans="2:5" ht="11.25">
      <c r="B1254" s="356"/>
      <c r="C1254" s="356"/>
      <c r="D1254" s="356"/>
      <c r="E1254" s="356"/>
    </row>
    <row r="1255" spans="2:5" ht="11.25">
      <c r="B1255" s="356"/>
      <c r="C1255" s="356"/>
      <c r="D1255" s="356"/>
      <c r="E1255" s="356"/>
    </row>
    <row r="1256" spans="2:5" ht="11.25">
      <c r="B1256" s="356"/>
      <c r="C1256" s="356"/>
      <c r="D1256" s="356"/>
      <c r="E1256" s="356"/>
    </row>
    <row r="1257" spans="2:5" ht="11.25">
      <c r="B1257" s="356"/>
      <c r="C1257" s="356"/>
      <c r="D1257" s="356"/>
      <c r="E1257" s="356"/>
    </row>
    <row r="1258" spans="2:5" ht="11.25">
      <c r="B1258" s="356"/>
      <c r="C1258" s="356"/>
      <c r="D1258" s="356"/>
      <c r="E1258" s="356"/>
    </row>
    <row r="1259" spans="2:5" ht="11.25">
      <c r="B1259" s="356"/>
      <c r="C1259" s="356"/>
      <c r="D1259" s="356"/>
      <c r="E1259" s="356"/>
    </row>
    <row r="1260" spans="2:5" ht="11.25">
      <c r="B1260" s="356"/>
      <c r="C1260" s="356"/>
      <c r="D1260" s="356"/>
      <c r="E1260" s="356"/>
    </row>
    <row r="1261" spans="2:5" ht="11.25">
      <c r="B1261" s="356"/>
      <c r="C1261" s="356"/>
      <c r="D1261" s="356"/>
      <c r="E1261" s="356"/>
    </row>
    <row r="1262" spans="2:5" ht="11.25">
      <c r="B1262" s="356"/>
      <c r="C1262" s="356"/>
      <c r="D1262" s="356"/>
      <c r="E1262" s="356"/>
    </row>
    <row r="1263" spans="2:5" ht="11.25">
      <c r="B1263" s="356"/>
      <c r="C1263" s="356"/>
      <c r="D1263" s="356"/>
      <c r="E1263" s="356"/>
    </row>
    <row r="1264" spans="2:5" ht="11.25">
      <c r="B1264" s="356"/>
      <c r="C1264" s="356"/>
      <c r="D1264" s="356"/>
      <c r="E1264" s="356"/>
    </row>
    <row r="1265" spans="2:5" ht="11.25">
      <c r="B1265" s="356"/>
      <c r="C1265" s="356"/>
      <c r="D1265" s="356"/>
      <c r="E1265" s="356"/>
    </row>
    <row r="1266" spans="2:5" ht="11.25">
      <c r="B1266" s="356"/>
      <c r="C1266" s="356"/>
      <c r="D1266" s="356"/>
      <c r="E1266" s="356"/>
    </row>
    <row r="1267" spans="2:5" ht="11.25">
      <c r="B1267" s="356"/>
      <c r="C1267" s="356"/>
      <c r="D1267" s="356"/>
      <c r="E1267" s="356"/>
    </row>
    <row r="1268" spans="2:5" ht="11.25">
      <c r="B1268" s="356"/>
      <c r="C1268" s="356"/>
      <c r="D1268" s="356"/>
      <c r="E1268" s="356"/>
    </row>
    <row r="1269" spans="2:5" ht="11.25">
      <c r="B1269" s="356"/>
      <c r="C1269" s="356"/>
      <c r="D1269" s="356"/>
      <c r="E1269" s="356"/>
    </row>
    <row r="1270" spans="2:5" ht="11.25">
      <c r="B1270" s="356"/>
      <c r="C1270" s="356"/>
      <c r="D1270" s="356"/>
      <c r="E1270" s="356"/>
    </row>
    <row r="1271" spans="2:5" ht="11.25">
      <c r="B1271" s="356"/>
      <c r="C1271" s="356"/>
      <c r="D1271" s="356"/>
      <c r="E1271" s="356"/>
    </row>
    <row r="1272" spans="2:5" ht="11.25">
      <c r="B1272" s="356"/>
      <c r="C1272" s="356"/>
      <c r="D1272" s="356"/>
      <c r="E1272" s="356"/>
    </row>
    <row r="1273" spans="2:5" ht="11.25">
      <c r="B1273" s="356"/>
      <c r="C1273" s="356"/>
      <c r="D1273" s="356"/>
      <c r="E1273" s="356"/>
    </row>
    <row r="1274" spans="2:5" ht="11.25">
      <c r="B1274" s="356"/>
      <c r="C1274" s="356"/>
      <c r="D1274" s="356"/>
      <c r="E1274" s="356"/>
    </row>
    <row r="1275" spans="2:5" ht="11.25">
      <c r="B1275" s="356"/>
      <c r="C1275" s="356"/>
      <c r="D1275" s="356"/>
      <c r="E1275" s="356"/>
    </row>
    <row r="1276" spans="2:5" ht="11.25">
      <c r="B1276" s="356"/>
      <c r="C1276" s="356"/>
      <c r="D1276" s="356"/>
      <c r="E1276" s="356"/>
    </row>
    <row r="1277" spans="2:5" ht="11.25">
      <c r="B1277" s="356"/>
      <c r="C1277" s="356"/>
      <c r="D1277" s="356"/>
      <c r="E1277" s="356"/>
    </row>
    <row r="1278" spans="2:5" ht="11.25">
      <c r="B1278" s="356"/>
      <c r="C1278" s="356"/>
      <c r="D1278" s="356"/>
      <c r="E1278" s="356"/>
    </row>
    <row r="1279" spans="2:5" ht="11.25">
      <c r="B1279" s="356"/>
      <c r="C1279" s="356"/>
      <c r="D1279" s="356"/>
      <c r="E1279" s="356"/>
    </row>
    <row r="1280" spans="2:5" ht="11.25">
      <c r="B1280" s="356"/>
      <c r="C1280" s="356"/>
      <c r="D1280" s="356"/>
      <c r="E1280" s="356"/>
    </row>
    <row r="1281" spans="2:5" ht="11.25">
      <c r="B1281" s="356"/>
      <c r="C1281" s="356"/>
      <c r="D1281" s="356"/>
      <c r="E1281" s="356"/>
    </row>
    <row r="1282" spans="2:5" ht="11.25">
      <c r="B1282" s="356"/>
      <c r="C1282" s="356"/>
      <c r="D1282" s="356"/>
      <c r="E1282" s="356"/>
    </row>
    <row r="1283" spans="2:5" ht="11.25">
      <c r="B1283" s="356"/>
      <c r="C1283" s="356"/>
      <c r="D1283" s="356"/>
      <c r="E1283" s="356"/>
    </row>
    <row r="1284" spans="2:5" ht="11.25">
      <c r="B1284" s="356"/>
      <c r="C1284" s="356"/>
      <c r="D1284" s="356"/>
      <c r="E1284" s="356"/>
    </row>
    <row r="1285" spans="2:5" ht="11.25">
      <c r="B1285" s="356"/>
      <c r="C1285" s="356"/>
      <c r="D1285" s="356"/>
      <c r="E1285" s="356"/>
    </row>
    <row r="1286" spans="2:5" ht="11.25">
      <c r="B1286" s="356"/>
      <c r="C1286" s="356"/>
      <c r="D1286" s="356"/>
      <c r="E1286" s="356"/>
    </row>
    <row r="1287" spans="2:5" ht="11.25">
      <c r="B1287" s="356"/>
      <c r="C1287" s="356"/>
      <c r="D1287" s="356"/>
      <c r="E1287" s="356"/>
    </row>
    <row r="1288" spans="2:5" ht="11.25">
      <c r="B1288" s="356"/>
      <c r="C1288" s="356"/>
      <c r="D1288" s="356"/>
      <c r="E1288" s="356"/>
    </row>
    <row r="1289" spans="2:5" ht="11.25">
      <c r="B1289" s="356"/>
      <c r="C1289" s="356"/>
      <c r="D1289" s="356"/>
      <c r="E1289" s="356"/>
    </row>
    <row r="1290" spans="2:5" ht="11.25">
      <c r="B1290" s="356"/>
      <c r="C1290" s="356"/>
      <c r="D1290" s="356"/>
      <c r="E1290" s="356"/>
    </row>
    <row r="1291" spans="2:5" ht="11.25">
      <c r="B1291" s="356"/>
      <c r="C1291" s="356"/>
      <c r="D1291" s="356"/>
      <c r="E1291" s="356"/>
    </row>
    <row r="1292" spans="2:5" ht="11.25">
      <c r="B1292" s="356"/>
      <c r="C1292" s="356"/>
      <c r="D1292" s="356"/>
      <c r="E1292" s="356"/>
    </row>
    <row r="1293" spans="2:5" ht="11.25">
      <c r="B1293" s="356"/>
      <c r="C1293" s="356"/>
      <c r="D1293" s="356"/>
      <c r="E1293" s="356"/>
    </row>
    <row r="1294" spans="2:5" ht="11.25">
      <c r="B1294" s="356"/>
      <c r="C1294" s="356"/>
      <c r="D1294" s="356"/>
      <c r="E1294" s="356"/>
    </row>
    <row r="1295" spans="2:5" ht="11.25">
      <c r="B1295" s="356"/>
      <c r="C1295" s="356"/>
      <c r="D1295" s="356"/>
      <c r="E1295" s="356"/>
    </row>
    <row r="1296" spans="2:5" ht="11.25">
      <c r="B1296" s="356"/>
      <c r="C1296" s="356"/>
      <c r="D1296" s="356"/>
      <c r="E1296" s="356"/>
    </row>
    <row r="1297" spans="2:5" ht="11.25">
      <c r="B1297" s="356"/>
      <c r="C1297" s="356"/>
      <c r="D1297" s="356"/>
      <c r="E1297" s="356"/>
    </row>
    <row r="1298" spans="2:5" ht="11.25">
      <c r="B1298" s="356"/>
      <c r="C1298" s="356"/>
      <c r="D1298" s="356"/>
      <c r="E1298" s="356"/>
    </row>
    <row r="1299" spans="2:5" ht="11.25">
      <c r="B1299" s="356"/>
      <c r="C1299" s="356"/>
      <c r="D1299" s="356"/>
      <c r="E1299" s="356"/>
    </row>
    <row r="1300" spans="2:5" ht="11.25">
      <c r="B1300" s="356"/>
      <c r="C1300" s="356"/>
      <c r="D1300" s="356"/>
      <c r="E1300" s="356"/>
    </row>
    <row r="1301" spans="2:5" ht="11.25">
      <c r="B1301" s="356"/>
      <c r="C1301" s="356"/>
      <c r="D1301" s="356"/>
      <c r="E1301" s="356"/>
    </row>
    <row r="1302" spans="2:5" ht="11.25">
      <c r="B1302" s="356"/>
      <c r="C1302" s="356"/>
      <c r="D1302" s="356"/>
      <c r="E1302" s="356"/>
    </row>
    <row r="1303" spans="2:5" ht="11.25">
      <c r="B1303" s="356"/>
      <c r="C1303" s="356"/>
      <c r="D1303" s="356"/>
      <c r="E1303" s="356"/>
    </row>
    <row r="1304" spans="2:5" ht="11.25">
      <c r="B1304" s="356"/>
      <c r="C1304" s="356"/>
      <c r="D1304" s="356"/>
      <c r="E1304" s="356"/>
    </row>
    <row r="1305" spans="2:5" ht="11.25">
      <c r="B1305" s="356"/>
      <c r="C1305" s="356"/>
      <c r="D1305" s="356"/>
      <c r="E1305" s="356"/>
    </row>
    <row r="1306" spans="2:5" ht="11.25">
      <c r="B1306" s="356"/>
      <c r="C1306" s="356"/>
      <c r="D1306" s="356"/>
      <c r="E1306" s="356"/>
    </row>
    <row r="1307" spans="2:5" ht="11.25">
      <c r="B1307" s="356"/>
      <c r="C1307" s="356"/>
      <c r="D1307" s="356"/>
      <c r="E1307" s="356"/>
    </row>
    <row r="1308" spans="2:5" ht="11.25">
      <c r="B1308" s="356"/>
      <c r="C1308" s="356"/>
      <c r="D1308" s="356"/>
      <c r="E1308" s="356"/>
    </row>
    <row r="1309" spans="2:5" ht="11.25">
      <c r="B1309" s="356"/>
      <c r="C1309" s="356"/>
      <c r="D1309" s="356"/>
      <c r="E1309" s="356"/>
    </row>
    <row r="1310" spans="2:5" ht="11.25">
      <c r="B1310" s="356"/>
      <c r="C1310" s="356"/>
      <c r="D1310" s="356"/>
      <c r="E1310" s="356"/>
    </row>
    <row r="1311" spans="2:5" ht="11.25">
      <c r="B1311" s="356"/>
      <c r="C1311" s="356"/>
      <c r="D1311" s="356"/>
      <c r="E1311" s="356"/>
    </row>
    <row r="1312" spans="2:5" ht="11.25">
      <c r="B1312" s="356"/>
      <c r="C1312" s="356"/>
      <c r="D1312" s="356"/>
      <c r="E1312" s="356"/>
    </row>
    <row r="1313" spans="2:5" ht="11.25">
      <c r="B1313" s="356"/>
      <c r="C1313" s="356"/>
      <c r="D1313" s="356"/>
      <c r="E1313" s="356"/>
    </row>
    <row r="1314" spans="2:5" ht="11.25">
      <c r="B1314" s="356"/>
      <c r="C1314" s="356"/>
      <c r="D1314" s="356"/>
      <c r="E1314" s="356"/>
    </row>
    <row r="1315" spans="2:5" ht="11.25">
      <c r="B1315" s="356"/>
      <c r="C1315" s="356"/>
      <c r="D1315" s="356"/>
      <c r="E1315" s="356"/>
    </row>
    <row r="1316" spans="2:5" ht="11.25">
      <c r="B1316" s="356"/>
      <c r="C1316" s="356"/>
      <c r="D1316" s="356"/>
      <c r="E1316" s="356"/>
    </row>
    <row r="1317" spans="2:5" ht="11.25">
      <c r="B1317" s="356"/>
      <c r="C1317" s="356"/>
      <c r="D1317" s="356"/>
      <c r="E1317" s="356"/>
    </row>
    <row r="1318" spans="2:5" ht="11.25">
      <c r="B1318" s="356"/>
      <c r="C1318" s="356"/>
      <c r="D1318" s="356"/>
      <c r="E1318" s="356"/>
    </row>
    <row r="1319" spans="2:5" ht="11.25">
      <c r="B1319" s="356"/>
      <c r="C1319" s="356"/>
      <c r="D1319" s="356"/>
      <c r="E1319" s="356"/>
    </row>
    <row r="1320" spans="2:5" ht="11.25">
      <c r="B1320" s="356"/>
      <c r="C1320" s="356"/>
      <c r="D1320" s="356"/>
      <c r="E1320" s="356"/>
    </row>
    <row r="1321" spans="2:5" ht="11.25">
      <c r="B1321" s="356"/>
      <c r="C1321" s="356"/>
      <c r="D1321" s="356"/>
      <c r="E1321" s="356"/>
    </row>
    <row r="1322" spans="2:5" ht="11.25">
      <c r="B1322" s="356"/>
      <c r="C1322" s="356"/>
      <c r="D1322" s="356"/>
      <c r="E1322" s="356"/>
    </row>
    <row r="1323" spans="2:5" ht="11.25">
      <c r="B1323" s="356"/>
      <c r="C1323" s="356"/>
      <c r="D1323" s="356"/>
      <c r="E1323" s="356"/>
    </row>
    <row r="1324" spans="2:5" ht="11.25">
      <c r="B1324" s="356"/>
      <c r="C1324" s="356"/>
      <c r="D1324" s="356"/>
      <c r="E1324" s="356"/>
    </row>
    <row r="1325" spans="2:5" ht="11.25">
      <c r="B1325" s="356"/>
      <c r="C1325" s="356"/>
      <c r="D1325" s="356"/>
      <c r="E1325" s="356"/>
    </row>
    <row r="1326" spans="2:5" ht="11.25">
      <c r="B1326" s="356"/>
      <c r="C1326" s="356"/>
      <c r="D1326" s="356"/>
      <c r="E1326" s="356"/>
    </row>
    <row r="1327" spans="2:5" ht="11.25">
      <c r="B1327" s="356"/>
      <c r="C1327" s="356"/>
      <c r="D1327" s="356"/>
      <c r="E1327" s="356"/>
    </row>
    <row r="1328" spans="2:5" ht="11.25">
      <c r="B1328" s="356"/>
      <c r="C1328" s="356"/>
      <c r="D1328" s="356"/>
      <c r="E1328" s="356"/>
    </row>
    <row r="1329" spans="2:5" ht="11.25">
      <c r="B1329" s="356"/>
      <c r="C1329" s="356"/>
      <c r="D1329" s="356"/>
      <c r="E1329" s="356"/>
    </row>
    <row r="1330" spans="2:5" ht="11.25">
      <c r="B1330" s="356"/>
      <c r="C1330" s="356"/>
      <c r="D1330" s="356"/>
      <c r="E1330" s="356"/>
    </row>
    <row r="1331" spans="2:5" ht="11.25">
      <c r="B1331" s="356"/>
      <c r="C1331" s="356"/>
      <c r="D1331" s="356"/>
      <c r="E1331" s="356"/>
    </row>
    <row r="1332" spans="2:5" ht="11.25">
      <c r="B1332" s="356"/>
      <c r="C1332" s="356"/>
      <c r="D1332" s="356"/>
      <c r="E1332" s="356"/>
    </row>
    <row r="1333" spans="2:5" ht="11.25">
      <c r="B1333" s="356"/>
      <c r="C1333" s="356"/>
      <c r="D1333" s="356"/>
      <c r="E1333" s="356"/>
    </row>
    <row r="1334" spans="2:5" ht="11.25">
      <c r="B1334" s="356"/>
      <c r="C1334" s="356"/>
      <c r="D1334" s="356"/>
      <c r="E1334" s="356"/>
    </row>
    <row r="1335" spans="2:5" ht="11.25">
      <c r="B1335" s="356"/>
      <c r="C1335" s="356"/>
      <c r="D1335" s="356"/>
      <c r="E1335" s="356"/>
    </row>
    <row r="1336" spans="2:5" ht="11.25">
      <c r="B1336" s="356"/>
      <c r="C1336" s="356"/>
      <c r="D1336" s="356"/>
      <c r="E1336" s="356"/>
    </row>
    <row r="1337" spans="2:5" ht="11.25">
      <c r="B1337" s="356"/>
      <c r="C1337" s="356"/>
      <c r="D1337" s="356"/>
      <c r="E1337" s="356"/>
    </row>
    <row r="1338" spans="2:5" ht="11.25">
      <c r="B1338" s="356"/>
      <c r="C1338" s="356"/>
      <c r="D1338" s="356"/>
      <c r="E1338" s="356"/>
    </row>
    <row r="1339" spans="2:5" ht="11.25">
      <c r="B1339" s="356"/>
      <c r="C1339" s="356"/>
      <c r="D1339" s="356"/>
      <c r="E1339" s="356"/>
    </row>
    <row r="1340" spans="2:5" ht="11.25">
      <c r="B1340" s="356"/>
      <c r="C1340" s="356"/>
      <c r="D1340" s="356"/>
      <c r="E1340" s="356"/>
    </row>
    <row r="1341" spans="2:5" ht="11.25">
      <c r="B1341" s="356"/>
      <c r="C1341" s="356"/>
      <c r="D1341" s="356"/>
      <c r="E1341" s="356"/>
    </row>
    <row r="1342" spans="2:5" ht="11.25">
      <c r="B1342" s="356"/>
      <c r="C1342" s="356"/>
      <c r="D1342" s="356"/>
      <c r="E1342" s="356"/>
    </row>
    <row r="1343" spans="2:5" ht="11.25">
      <c r="B1343" s="356"/>
      <c r="C1343" s="356"/>
      <c r="D1343" s="356"/>
      <c r="E1343" s="356"/>
    </row>
    <row r="1344" spans="2:5" ht="11.25">
      <c r="B1344" s="356"/>
      <c r="C1344" s="356"/>
      <c r="D1344" s="356"/>
      <c r="E1344" s="356"/>
    </row>
    <row r="1345" spans="2:5" ht="11.25">
      <c r="B1345" s="356"/>
      <c r="C1345" s="356"/>
      <c r="D1345" s="356"/>
      <c r="E1345" s="356"/>
    </row>
    <row r="1346" spans="2:5" ht="11.25">
      <c r="B1346" s="356"/>
      <c r="C1346" s="356"/>
      <c r="D1346" s="356"/>
      <c r="E1346" s="356"/>
    </row>
    <row r="1347" spans="2:5" ht="11.25">
      <c r="B1347" s="356"/>
      <c r="C1347" s="356"/>
      <c r="D1347" s="356"/>
      <c r="E1347" s="356"/>
    </row>
    <row r="1348" spans="2:5" ht="11.25">
      <c r="B1348" s="356"/>
      <c r="C1348" s="356"/>
      <c r="D1348" s="356"/>
      <c r="E1348" s="356"/>
    </row>
    <row r="1349" spans="2:5" ht="11.25">
      <c r="B1349" s="356"/>
      <c r="C1349" s="356"/>
      <c r="D1349" s="356"/>
      <c r="E1349" s="356"/>
    </row>
    <row r="1350" spans="2:5" ht="11.25">
      <c r="B1350" s="356"/>
      <c r="C1350" s="356"/>
      <c r="D1350" s="356"/>
      <c r="E1350" s="356"/>
    </row>
    <row r="1351" spans="2:5" ht="11.25">
      <c r="B1351" s="356"/>
      <c r="C1351" s="356"/>
      <c r="D1351" s="356"/>
      <c r="E1351" s="356"/>
    </row>
    <row r="1352" spans="2:5" ht="11.25">
      <c r="B1352" s="356"/>
      <c r="C1352" s="356"/>
      <c r="D1352" s="356"/>
      <c r="E1352" s="356"/>
    </row>
    <row r="1353" spans="2:5" ht="11.25">
      <c r="B1353" s="356"/>
      <c r="C1353" s="356"/>
      <c r="D1353" s="356"/>
      <c r="E1353" s="356"/>
    </row>
    <row r="1354" spans="2:5" ht="11.25">
      <c r="B1354" s="356"/>
      <c r="C1354" s="356"/>
      <c r="D1354" s="356"/>
      <c r="E1354" s="356"/>
    </row>
    <row r="1355" spans="2:5" ht="11.25">
      <c r="B1355" s="356"/>
      <c r="C1355" s="356"/>
      <c r="D1355" s="356"/>
      <c r="E1355" s="356"/>
    </row>
    <row r="1356" spans="2:5" ht="11.25">
      <c r="B1356" s="356"/>
      <c r="C1356" s="356"/>
      <c r="D1356" s="356"/>
      <c r="E1356" s="356"/>
    </row>
    <row r="1357" spans="2:5" ht="11.25">
      <c r="B1357" s="356"/>
      <c r="C1357" s="356"/>
      <c r="D1357" s="356"/>
      <c r="E1357" s="356"/>
    </row>
    <row r="1358" spans="2:5" ht="11.25">
      <c r="B1358" s="356"/>
      <c r="C1358" s="356"/>
      <c r="D1358" s="356"/>
      <c r="E1358" s="356"/>
    </row>
    <row r="1359" spans="2:5" ht="11.25">
      <c r="B1359" s="356"/>
      <c r="C1359" s="356"/>
      <c r="D1359" s="356"/>
      <c r="E1359" s="356"/>
    </row>
    <row r="1360" spans="2:5" ht="11.25">
      <c r="B1360" s="356"/>
      <c r="C1360" s="356"/>
      <c r="D1360" s="356"/>
      <c r="E1360" s="356"/>
    </row>
    <row r="1361" spans="2:5" ht="11.25">
      <c r="B1361" s="356"/>
      <c r="C1361" s="356"/>
      <c r="D1361" s="356"/>
      <c r="E1361" s="356"/>
    </row>
    <row r="1362" spans="2:5" ht="11.25">
      <c r="B1362" s="356"/>
      <c r="C1362" s="356"/>
      <c r="D1362" s="356"/>
      <c r="E1362" s="356"/>
    </row>
    <row r="1363" spans="2:5" ht="11.25">
      <c r="B1363" s="356"/>
      <c r="C1363" s="356"/>
      <c r="D1363" s="356"/>
      <c r="E1363" s="356"/>
    </row>
    <row r="1364" spans="2:5" ht="11.25">
      <c r="B1364" s="356"/>
      <c r="C1364" s="356"/>
      <c r="D1364" s="356"/>
      <c r="E1364" s="356"/>
    </row>
    <row r="1365" spans="2:5" ht="11.25">
      <c r="B1365" s="356"/>
      <c r="C1365" s="356"/>
      <c r="D1365" s="356"/>
      <c r="E1365" s="356"/>
    </row>
    <row r="1366" spans="2:5" ht="11.25">
      <c r="B1366" s="356"/>
      <c r="C1366" s="356"/>
      <c r="D1366" s="356"/>
      <c r="E1366" s="356"/>
    </row>
    <row r="1367" spans="2:5" ht="11.25">
      <c r="B1367" s="356"/>
      <c r="C1367" s="356"/>
      <c r="D1367" s="356"/>
      <c r="E1367" s="356"/>
    </row>
    <row r="1368" spans="2:5" ht="11.25">
      <c r="B1368" s="356"/>
      <c r="C1368" s="356"/>
      <c r="D1368" s="356"/>
      <c r="E1368" s="356"/>
    </row>
    <row r="1369" spans="2:5" ht="11.25">
      <c r="B1369" s="356"/>
      <c r="C1369" s="356"/>
      <c r="D1369" s="356"/>
      <c r="E1369" s="356"/>
    </row>
    <row r="1370" spans="2:5" ht="11.25">
      <c r="B1370" s="356"/>
      <c r="C1370" s="356"/>
      <c r="D1370" s="356"/>
      <c r="E1370" s="356"/>
    </row>
    <row r="1371" spans="2:5" ht="11.25">
      <c r="B1371" s="356"/>
      <c r="C1371" s="356"/>
      <c r="D1371" s="356"/>
      <c r="E1371" s="356"/>
    </row>
    <row r="1372" spans="2:5" ht="11.25">
      <c r="B1372" s="356"/>
      <c r="C1372" s="356"/>
      <c r="D1372" s="356"/>
      <c r="E1372" s="356"/>
    </row>
    <row r="1373" spans="2:5" ht="11.25">
      <c r="B1373" s="356"/>
      <c r="C1373" s="356"/>
      <c r="D1373" s="356"/>
      <c r="E1373" s="356"/>
    </row>
    <row r="1374" spans="2:5" ht="11.25">
      <c r="B1374" s="356"/>
      <c r="C1374" s="356"/>
      <c r="D1374" s="356"/>
      <c r="E1374" s="356"/>
    </row>
    <row r="1375" spans="2:5" ht="11.25">
      <c r="B1375" s="356"/>
      <c r="C1375" s="356"/>
      <c r="D1375" s="356"/>
      <c r="E1375" s="356"/>
    </row>
    <row r="1376" spans="2:5" ht="11.25">
      <c r="B1376" s="356"/>
      <c r="C1376" s="356"/>
      <c r="D1376" s="356"/>
      <c r="E1376" s="356"/>
    </row>
    <row r="1377" spans="2:5" ht="11.25">
      <c r="B1377" s="356"/>
      <c r="C1377" s="356"/>
      <c r="D1377" s="356"/>
      <c r="E1377" s="356"/>
    </row>
    <row r="1378" spans="2:5" ht="11.25">
      <c r="B1378" s="356"/>
      <c r="C1378" s="356"/>
      <c r="D1378" s="356"/>
      <c r="E1378" s="356"/>
    </row>
    <row r="1379" spans="2:5" ht="11.25">
      <c r="B1379" s="356"/>
      <c r="C1379" s="356"/>
      <c r="D1379" s="356"/>
      <c r="E1379" s="356"/>
    </row>
    <row r="1380" spans="2:5" ht="11.25">
      <c r="B1380" s="356"/>
      <c r="C1380" s="356"/>
      <c r="D1380" s="356"/>
      <c r="E1380" s="356"/>
    </row>
    <row r="1381" spans="2:5" ht="11.25">
      <c r="B1381" s="356"/>
      <c r="C1381" s="356"/>
      <c r="D1381" s="356"/>
      <c r="E1381" s="356"/>
    </row>
    <row r="1382" spans="2:5" ht="11.25">
      <c r="B1382" s="356"/>
      <c r="C1382" s="356"/>
      <c r="D1382" s="356"/>
      <c r="E1382" s="356"/>
    </row>
    <row r="1383" spans="2:5" ht="11.25">
      <c r="B1383" s="356"/>
      <c r="C1383" s="356"/>
      <c r="D1383" s="356"/>
      <c r="E1383" s="356"/>
    </row>
    <row r="1384" spans="2:5" ht="11.25">
      <c r="B1384" s="356"/>
      <c r="C1384" s="356"/>
      <c r="D1384" s="356"/>
      <c r="E1384" s="356"/>
    </row>
    <row r="1385" spans="2:5" ht="11.25">
      <c r="B1385" s="356"/>
      <c r="C1385" s="356"/>
      <c r="D1385" s="356"/>
      <c r="E1385" s="356"/>
    </row>
    <row r="1386" spans="2:5" ht="11.25">
      <c r="B1386" s="356"/>
      <c r="C1386" s="356"/>
      <c r="D1386" s="356"/>
      <c r="E1386" s="356"/>
    </row>
    <row r="1387" spans="2:5" ht="11.25">
      <c r="B1387" s="356"/>
      <c r="C1387" s="356"/>
      <c r="D1387" s="356"/>
      <c r="E1387" s="356"/>
    </row>
    <row r="1388" spans="2:5" ht="11.25">
      <c r="B1388" s="356"/>
      <c r="C1388" s="356"/>
      <c r="D1388" s="356"/>
      <c r="E1388" s="356"/>
    </row>
    <row r="1389" spans="2:5" ht="11.25">
      <c r="B1389" s="356"/>
      <c r="C1389" s="356"/>
      <c r="D1389" s="356"/>
      <c r="E1389" s="356"/>
    </row>
    <row r="1390" spans="2:5" ht="11.25">
      <c r="B1390" s="356"/>
      <c r="C1390" s="356"/>
      <c r="D1390" s="356"/>
      <c r="E1390" s="356"/>
    </row>
    <row r="1391" spans="2:5" ht="11.25">
      <c r="B1391" s="356"/>
      <c r="C1391" s="356"/>
      <c r="D1391" s="356"/>
      <c r="E1391" s="356"/>
    </row>
    <row r="1392" spans="2:5" ht="11.25">
      <c r="B1392" s="356"/>
      <c r="C1392" s="356"/>
      <c r="D1392" s="356"/>
      <c r="E1392" s="356"/>
    </row>
    <row r="1393" spans="2:5" ht="11.25">
      <c r="B1393" s="356"/>
      <c r="C1393" s="356"/>
      <c r="D1393" s="356"/>
      <c r="E1393" s="356"/>
    </row>
    <row r="1394" spans="2:5" ht="11.25">
      <c r="B1394" s="356"/>
      <c r="C1394" s="356"/>
      <c r="D1394" s="356"/>
      <c r="E1394" s="356"/>
    </row>
    <row r="1395" spans="2:5" ht="11.25">
      <c r="B1395" s="356"/>
      <c r="C1395" s="356"/>
      <c r="D1395" s="356"/>
      <c r="E1395" s="356"/>
    </row>
    <row r="1396" spans="2:5" ht="11.25">
      <c r="B1396" s="356"/>
      <c r="C1396" s="356"/>
      <c r="D1396" s="356"/>
      <c r="E1396" s="356"/>
    </row>
    <row r="1397" spans="2:5" ht="11.25">
      <c r="B1397" s="356"/>
      <c r="C1397" s="356"/>
      <c r="D1397" s="356"/>
      <c r="E1397" s="356"/>
    </row>
    <row r="1398" spans="2:5" ht="11.25">
      <c r="B1398" s="356"/>
      <c r="C1398" s="356"/>
      <c r="D1398" s="356"/>
      <c r="E1398" s="356"/>
    </row>
    <row r="1399" spans="2:5" ht="11.25">
      <c r="B1399" s="356"/>
      <c r="C1399" s="356"/>
      <c r="D1399" s="356"/>
      <c r="E1399" s="356"/>
    </row>
    <row r="1400" spans="2:5" ht="11.25">
      <c r="B1400" s="356"/>
      <c r="C1400" s="356"/>
      <c r="D1400" s="356"/>
      <c r="E1400" s="356"/>
    </row>
    <row r="1401" spans="2:5" ht="11.25">
      <c r="B1401" s="356"/>
      <c r="C1401" s="356"/>
      <c r="D1401" s="356"/>
      <c r="E1401" s="356"/>
    </row>
    <row r="1402" spans="2:5" ht="11.25">
      <c r="B1402" s="356"/>
      <c r="C1402" s="356"/>
      <c r="D1402" s="356"/>
      <c r="E1402" s="356"/>
    </row>
    <row r="1403" spans="2:5" ht="11.25">
      <c r="B1403" s="356"/>
      <c r="C1403" s="356"/>
      <c r="D1403" s="356"/>
      <c r="E1403" s="356"/>
    </row>
    <row r="1404" spans="2:5" ht="11.25">
      <c r="B1404" s="356"/>
      <c r="C1404" s="356"/>
      <c r="D1404" s="356"/>
      <c r="E1404" s="356"/>
    </row>
    <row r="1405" spans="2:5" ht="11.25">
      <c r="B1405" s="356"/>
      <c r="C1405" s="356"/>
      <c r="D1405" s="356"/>
      <c r="E1405" s="356"/>
    </row>
    <row r="1406" spans="2:5" ht="11.25">
      <c r="B1406" s="356"/>
      <c r="C1406" s="356"/>
      <c r="D1406" s="356"/>
      <c r="E1406" s="356"/>
    </row>
    <row r="1407" spans="2:5" ht="11.25">
      <c r="B1407" s="356"/>
      <c r="C1407" s="356"/>
      <c r="D1407" s="356"/>
      <c r="E1407" s="356"/>
    </row>
    <row r="1408" spans="2:5" ht="11.25">
      <c r="B1408" s="356"/>
      <c r="C1408" s="356"/>
      <c r="D1408" s="356"/>
      <c r="E1408" s="356"/>
    </row>
    <row r="1409" spans="2:5" ht="11.25">
      <c r="B1409" s="356"/>
      <c r="C1409" s="356"/>
      <c r="D1409" s="356"/>
      <c r="E1409" s="356"/>
    </row>
    <row r="1410" spans="2:5" ht="11.25">
      <c r="B1410" s="356"/>
      <c r="C1410" s="356"/>
      <c r="D1410" s="356"/>
      <c r="E1410" s="356"/>
    </row>
    <row r="1411" spans="2:5" ht="11.25">
      <c r="B1411" s="356"/>
      <c r="C1411" s="356"/>
      <c r="D1411" s="356"/>
      <c r="E1411" s="356"/>
    </row>
    <row r="1412" spans="2:5" ht="11.25">
      <c r="B1412" s="356"/>
      <c r="C1412" s="356"/>
      <c r="D1412" s="356"/>
      <c r="E1412" s="356"/>
    </row>
    <row r="1413" spans="2:5" ht="11.25">
      <c r="B1413" s="356"/>
      <c r="C1413" s="356"/>
      <c r="D1413" s="356"/>
      <c r="E1413" s="356"/>
    </row>
    <row r="1414" spans="2:5" ht="11.25">
      <c r="B1414" s="356"/>
      <c r="C1414" s="356"/>
      <c r="D1414" s="356"/>
      <c r="E1414" s="356"/>
    </row>
    <row r="1415" spans="2:5" ht="11.25">
      <c r="B1415" s="356"/>
      <c r="C1415" s="356"/>
      <c r="D1415" s="356"/>
      <c r="E1415" s="356"/>
    </row>
    <row r="1416" spans="2:5" ht="11.25">
      <c r="B1416" s="356"/>
      <c r="C1416" s="356"/>
      <c r="D1416" s="356"/>
      <c r="E1416" s="356"/>
    </row>
    <row r="1417" spans="2:5" ht="11.25">
      <c r="B1417" s="356"/>
      <c r="C1417" s="356"/>
      <c r="D1417" s="356"/>
      <c r="E1417" s="356"/>
    </row>
    <row r="1418" spans="2:5" ht="11.25">
      <c r="B1418" s="356"/>
      <c r="C1418" s="356"/>
      <c r="D1418" s="356"/>
      <c r="E1418" s="356"/>
    </row>
    <row r="1419" spans="2:5" ht="11.25">
      <c r="B1419" s="356"/>
      <c r="C1419" s="356"/>
      <c r="D1419" s="356"/>
      <c r="E1419" s="356"/>
    </row>
    <row r="1420" spans="2:5" ht="11.25">
      <c r="B1420" s="356"/>
      <c r="C1420" s="356"/>
      <c r="D1420" s="356"/>
      <c r="E1420" s="356"/>
    </row>
    <row r="1421" spans="2:5" ht="11.25">
      <c r="B1421" s="356"/>
      <c r="C1421" s="356"/>
      <c r="D1421" s="356"/>
      <c r="E1421" s="356"/>
    </row>
    <row r="1422" spans="2:5" ht="11.25">
      <c r="B1422" s="356"/>
      <c r="C1422" s="356"/>
      <c r="D1422" s="356"/>
      <c r="E1422" s="356"/>
    </row>
    <row r="1423" spans="2:5" ht="11.25">
      <c r="B1423" s="356"/>
      <c r="C1423" s="356"/>
      <c r="D1423" s="356"/>
      <c r="E1423" s="356"/>
    </row>
    <row r="1424" spans="2:5" ht="11.25">
      <c r="B1424" s="356"/>
      <c r="C1424" s="356"/>
      <c r="D1424" s="356"/>
      <c r="E1424" s="356"/>
    </row>
    <row r="1425" spans="2:5" ht="11.25">
      <c r="B1425" s="356"/>
      <c r="C1425" s="356"/>
      <c r="D1425" s="356"/>
      <c r="E1425" s="356"/>
    </row>
    <row r="1426" spans="2:5" ht="11.25">
      <c r="B1426" s="356"/>
      <c r="C1426" s="356"/>
      <c r="D1426" s="356"/>
      <c r="E1426" s="356"/>
    </row>
    <row r="1427" spans="2:5" ht="11.25">
      <c r="B1427" s="356"/>
      <c r="C1427" s="356"/>
      <c r="D1427" s="356"/>
      <c r="E1427" s="356"/>
    </row>
    <row r="1428" spans="2:5" ht="11.25">
      <c r="B1428" s="356"/>
      <c r="C1428" s="356"/>
      <c r="D1428" s="356"/>
      <c r="E1428" s="356"/>
    </row>
    <row r="1429" spans="2:5" ht="11.25">
      <c r="B1429" s="356"/>
      <c r="C1429" s="356"/>
      <c r="D1429" s="356"/>
      <c r="E1429" s="356"/>
    </row>
    <row r="1430" spans="2:5" ht="11.25">
      <c r="B1430" s="356"/>
      <c r="C1430" s="356"/>
      <c r="D1430" s="356"/>
      <c r="E1430" s="356"/>
    </row>
    <row r="1431" spans="2:5" ht="11.25">
      <c r="B1431" s="356"/>
      <c r="C1431" s="356"/>
      <c r="D1431" s="356"/>
      <c r="E1431" s="356"/>
    </row>
    <row r="1432" spans="2:5" ht="11.25">
      <c r="B1432" s="356"/>
      <c r="C1432" s="356"/>
      <c r="D1432" s="356"/>
      <c r="E1432" s="356"/>
    </row>
    <row r="1433" spans="2:5" ht="11.25">
      <c r="B1433" s="356"/>
      <c r="C1433" s="356"/>
      <c r="D1433" s="356"/>
      <c r="E1433" s="356"/>
    </row>
    <row r="1434" spans="2:5" ht="11.25">
      <c r="B1434" s="356"/>
      <c r="C1434" s="356"/>
      <c r="D1434" s="356"/>
      <c r="E1434" s="356"/>
    </row>
    <row r="1435" spans="2:5" ht="11.25">
      <c r="B1435" s="356"/>
      <c r="C1435" s="356"/>
      <c r="D1435" s="356"/>
      <c r="E1435" s="356"/>
    </row>
    <row r="1436" spans="2:5" ht="11.25">
      <c r="B1436" s="356"/>
      <c r="C1436" s="356"/>
      <c r="D1436" s="356"/>
      <c r="E1436" s="356"/>
    </row>
    <row r="1437" spans="2:5" ht="11.25">
      <c r="B1437" s="356"/>
      <c r="C1437" s="356"/>
      <c r="D1437" s="356"/>
      <c r="E1437" s="356"/>
    </row>
    <row r="1438" spans="2:5" ht="11.25">
      <c r="B1438" s="356"/>
      <c r="C1438" s="356"/>
      <c r="D1438" s="356"/>
      <c r="E1438" s="356"/>
    </row>
    <row r="1439" spans="2:5" ht="11.25">
      <c r="B1439" s="356"/>
      <c r="C1439" s="356"/>
      <c r="D1439" s="356"/>
      <c r="E1439" s="356"/>
    </row>
    <row r="1440" spans="2:5" ht="11.25">
      <c r="B1440" s="356"/>
      <c r="C1440" s="356"/>
      <c r="D1440" s="356"/>
      <c r="E1440" s="356"/>
    </row>
    <row r="1441" spans="2:5" ht="11.25">
      <c r="B1441" s="356"/>
      <c r="C1441" s="356"/>
      <c r="D1441" s="356"/>
      <c r="E1441" s="356"/>
    </row>
    <row r="1442" spans="2:5" ht="11.25">
      <c r="B1442" s="356"/>
      <c r="C1442" s="356"/>
      <c r="D1442" s="356"/>
      <c r="E1442" s="356"/>
    </row>
    <row r="1443" spans="2:5" ht="11.25">
      <c r="B1443" s="356"/>
      <c r="C1443" s="356"/>
      <c r="D1443" s="356"/>
      <c r="E1443" s="356"/>
    </row>
    <row r="1444" spans="2:5" ht="11.25">
      <c r="B1444" s="356"/>
      <c r="C1444" s="356"/>
      <c r="D1444" s="356"/>
      <c r="E1444" s="356"/>
    </row>
    <row r="1445" spans="2:5" ht="11.25">
      <c r="B1445" s="356"/>
      <c r="C1445" s="356"/>
      <c r="D1445" s="356"/>
      <c r="E1445" s="356"/>
    </row>
    <row r="1446" spans="2:5" ht="11.25">
      <c r="B1446" s="356"/>
      <c r="C1446" s="356"/>
      <c r="D1446" s="356"/>
      <c r="E1446" s="356"/>
    </row>
    <row r="1447" spans="2:5" ht="11.25">
      <c r="B1447" s="356"/>
      <c r="C1447" s="356"/>
      <c r="D1447" s="356"/>
      <c r="E1447" s="356"/>
    </row>
    <row r="1448" spans="2:5" ht="11.25">
      <c r="B1448" s="356"/>
      <c r="C1448" s="356"/>
      <c r="D1448" s="356"/>
      <c r="E1448" s="356"/>
    </row>
    <row r="1449" spans="2:5" ht="11.25">
      <c r="B1449" s="356"/>
      <c r="C1449" s="356"/>
      <c r="D1449" s="356"/>
      <c r="E1449" s="356"/>
    </row>
    <row r="1450" spans="2:5" ht="11.25">
      <c r="B1450" s="356"/>
      <c r="C1450" s="356"/>
      <c r="D1450" s="356"/>
      <c r="E1450" s="356"/>
    </row>
    <row r="1451" spans="2:5" ht="11.25">
      <c r="B1451" s="356"/>
      <c r="C1451" s="356"/>
      <c r="D1451" s="356"/>
      <c r="E1451" s="356"/>
    </row>
    <row r="1452" spans="2:5" ht="11.25">
      <c r="B1452" s="356"/>
      <c r="C1452" s="356"/>
      <c r="D1452" s="356"/>
      <c r="E1452" s="356"/>
    </row>
    <row r="1453" spans="2:5" ht="11.25">
      <c r="B1453" s="356"/>
      <c r="C1453" s="356"/>
      <c r="D1453" s="356"/>
      <c r="E1453" s="356"/>
    </row>
    <row r="1454" spans="2:5" ht="11.25">
      <c r="B1454" s="356"/>
      <c r="C1454" s="356"/>
      <c r="D1454" s="356"/>
      <c r="E1454" s="356"/>
    </row>
    <row r="1455" spans="2:5" ht="11.25">
      <c r="B1455" s="356"/>
      <c r="C1455" s="356"/>
      <c r="D1455" s="356"/>
      <c r="E1455" s="356"/>
    </row>
    <row r="1456" spans="2:5" ht="11.25">
      <c r="B1456" s="356"/>
      <c r="C1456" s="356"/>
      <c r="D1456" s="356"/>
      <c r="E1456" s="356"/>
    </row>
    <row r="1457" spans="2:5" ht="11.25">
      <c r="B1457" s="356"/>
      <c r="C1457" s="356"/>
      <c r="D1457" s="356"/>
      <c r="E1457" s="356"/>
    </row>
    <row r="1458" spans="2:5" ht="11.25">
      <c r="B1458" s="356"/>
      <c r="C1458" s="356"/>
      <c r="D1458" s="356"/>
      <c r="E1458" s="356"/>
    </row>
    <row r="1459" spans="2:5" ht="11.25">
      <c r="B1459" s="356"/>
      <c r="C1459" s="356"/>
      <c r="D1459" s="356"/>
      <c r="E1459" s="356"/>
    </row>
    <row r="1460" spans="2:5" ht="11.25">
      <c r="B1460" s="356"/>
      <c r="C1460" s="356"/>
      <c r="D1460" s="356"/>
      <c r="E1460" s="356"/>
    </row>
    <row r="1461" spans="2:5" ht="11.25">
      <c r="B1461" s="356"/>
      <c r="C1461" s="356"/>
      <c r="D1461" s="356"/>
      <c r="E1461" s="356"/>
    </row>
    <row r="1462" spans="2:5" ht="11.25">
      <c r="B1462" s="356"/>
      <c r="C1462" s="356"/>
      <c r="D1462" s="356"/>
      <c r="E1462" s="356"/>
    </row>
    <row r="1463" spans="2:5" ht="11.25">
      <c r="B1463" s="356"/>
      <c r="C1463" s="356"/>
      <c r="D1463" s="356"/>
      <c r="E1463" s="356"/>
    </row>
    <row r="1464" spans="2:5" ht="11.25">
      <c r="B1464" s="356"/>
      <c r="C1464" s="356"/>
      <c r="D1464" s="356"/>
      <c r="E1464" s="356"/>
    </row>
    <row r="1465" spans="2:5" ht="11.25">
      <c r="B1465" s="356"/>
      <c r="C1465" s="356"/>
      <c r="D1465" s="356"/>
      <c r="E1465" s="356"/>
    </row>
    <row r="1466" spans="2:5" ht="11.25">
      <c r="B1466" s="356"/>
      <c r="C1466" s="356"/>
      <c r="D1466" s="356"/>
      <c r="E1466" s="356"/>
    </row>
    <row r="1467" spans="2:5" ht="11.25">
      <c r="B1467" s="356"/>
      <c r="C1467" s="356"/>
      <c r="D1467" s="356"/>
      <c r="E1467" s="356"/>
    </row>
    <row r="1468" spans="2:5" ht="11.25">
      <c r="B1468" s="356"/>
      <c r="C1468" s="356"/>
      <c r="D1468" s="356"/>
      <c r="E1468" s="356"/>
    </row>
    <row r="1469" spans="2:5" ht="11.25">
      <c r="B1469" s="356"/>
      <c r="C1469" s="356"/>
      <c r="D1469" s="356"/>
      <c r="E1469" s="356"/>
    </row>
    <row r="1470" spans="2:5" ht="11.25">
      <c r="B1470" s="356"/>
      <c r="C1470" s="356"/>
      <c r="D1470" s="356"/>
      <c r="E1470" s="356"/>
    </row>
    <row r="1471" spans="2:5" ht="11.25">
      <c r="B1471" s="356"/>
      <c r="C1471" s="356"/>
      <c r="D1471" s="356"/>
      <c r="E1471" s="356"/>
    </row>
    <row r="1472" spans="2:5" ht="11.25">
      <c r="B1472" s="356"/>
      <c r="C1472" s="356"/>
      <c r="D1472" s="356"/>
      <c r="E1472" s="356"/>
    </row>
    <row r="1473" spans="2:5" ht="11.25">
      <c r="B1473" s="356"/>
      <c r="C1473" s="356"/>
      <c r="D1473" s="356"/>
      <c r="E1473" s="356"/>
    </row>
    <row r="1474" spans="2:5" ht="11.25">
      <c r="B1474" s="356"/>
      <c r="C1474" s="356"/>
      <c r="D1474" s="356"/>
      <c r="E1474" s="356"/>
    </row>
    <row r="1475" spans="2:5" ht="11.25">
      <c r="B1475" s="356"/>
      <c r="C1475" s="356"/>
      <c r="D1475" s="356"/>
      <c r="E1475" s="356"/>
    </row>
    <row r="1476" spans="2:5" ht="11.25">
      <c r="B1476" s="356"/>
      <c r="C1476" s="356"/>
      <c r="D1476" s="356"/>
      <c r="E1476" s="356"/>
    </row>
    <row r="1477" spans="2:5" ht="11.25">
      <c r="B1477" s="356"/>
      <c r="C1477" s="356"/>
      <c r="D1477" s="356"/>
      <c r="E1477" s="356"/>
    </row>
    <row r="1478" spans="2:5" ht="11.25">
      <c r="B1478" s="356"/>
      <c r="C1478" s="356"/>
      <c r="D1478" s="356"/>
      <c r="E1478" s="356"/>
    </row>
    <row r="1479" spans="2:5" ht="11.25">
      <c r="B1479" s="356"/>
      <c r="C1479" s="356"/>
      <c r="D1479" s="356"/>
      <c r="E1479" s="356"/>
    </row>
    <row r="1480" spans="2:5" ht="11.25">
      <c r="B1480" s="356"/>
      <c r="C1480" s="356"/>
      <c r="D1480" s="356"/>
      <c r="E1480" s="356"/>
    </row>
    <row r="1481" spans="2:5" ht="11.25">
      <c r="B1481" s="356"/>
      <c r="C1481" s="356"/>
      <c r="D1481" s="356"/>
      <c r="E1481" s="356"/>
    </row>
    <row r="1482" spans="2:5" ht="11.25">
      <c r="B1482" s="356"/>
      <c r="C1482" s="356"/>
      <c r="D1482" s="356"/>
      <c r="E1482" s="356"/>
    </row>
    <row r="1483" spans="2:5" ht="11.25">
      <c r="B1483" s="356"/>
      <c r="C1483" s="356"/>
      <c r="D1483" s="356"/>
      <c r="E1483" s="356"/>
    </row>
    <row r="1484" spans="2:5" ht="11.25">
      <c r="B1484" s="356"/>
      <c r="C1484" s="356"/>
      <c r="D1484" s="356"/>
      <c r="E1484" s="356"/>
    </row>
    <row r="1485" spans="2:5" ht="11.25">
      <c r="B1485" s="356"/>
      <c r="C1485" s="356"/>
      <c r="D1485" s="356"/>
      <c r="E1485" s="356"/>
    </row>
    <row r="1486" spans="2:5" ht="11.25">
      <c r="B1486" s="356"/>
      <c r="C1486" s="356"/>
      <c r="D1486" s="356"/>
      <c r="E1486" s="356"/>
    </row>
    <row r="1487" spans="2:5" ht="11.25">
      <c r="B1487" s="356"/>
      <c r="C1487" s="356"/>
      <c r="D1487" s="356"/>
      <c r="E1487" s="356"/>
    </row>
    <row r="1488" spans="2:5" ht="11.25">
      <c r="B1488" s="356"/>
      <c r="C1488" s="356"/>
      <c r="D1488" s="356"/>
      <c r="E1488" s="356"/>
    </row>
    <row r="1489" spans="2:5" ht="11.25">
      <c r="B1489" s="356"/>
      <c r="C1489" s="356"/>
      <c r="D1489" s="356"/>
      <c r="E1489" s="356"/>
    </row>
    <row r="1490" spans="2:5" ht="11.25">
      <c r="B1490" s="356"/>
      <c r="C1490" s="356"/>
      <c r="D1490" s="356"/>
      <c r="E1490" s="356"/>
    </row>
    <row r="1491" spans="2:5" ht="11.25">
      <c r="B1491" s="356"/>
      <c r="C1491" s="356"/>
      <c r="D1491" s="356"/>
      <c r="E1491" s="356"/>
    </row>
    <row r="1492" spans="2:5" ht="11.25">
      <c r="B1492" s="356"/>
      <c r="C1492" s="356"/>
      <c r="D1492" s="356"/>
      <c r="E1492" s="356"/>
    </row>
    <row r="1493" spans="2:5" ht="11.25">
      <c r="B1493" s="356"/>
      <c r="C1493" s="356"/>
      <c r="D1493" s="356"/>
      <c r="E1493" s="356"/>
    </row>
    <row r="1494" spans="2:5" ht="11.25">
      <c r="B1494" s="356"/>
      <c r="C1494" s="356"/>
      <c r="D1494" s="356"/>
      <c r="E1494" s="356"/>
    </row>
    <row r="1495" spans="2:5" ht="11.25">
      <c r="B1495" s="356"/>
      <c r="C1495" s="356"/>
      <c r="D1495" s="356"/>
      <c r="E1495" s="356"/>
    </row>
    <row r="1496" spans="2:5" ht="11.25">
      <c r="B1496" s="356"/>
      <c r="C1496" s="356"/>
      <c r="D1496" s="356"/>
      <c r="E1496" s="356"/>
    </row>
    <row r="1497" spans="2:5" ht="11.25">
      <c r="B1497" s="356"/>
      <c r="C1497" s="356"/>
      <c r="D1497" s="356"/>
      <c r="E1497" s="356"/>
    </row>
    <row r="1498" spans="2:5" ht="11.25">
      <c r="B1498" s="356"/>
      <c r="C1498" s="356"/>
      <c r="D1498" s="356"/>
      <c r="E1498" s="356"/>
    </row>
    <row r="1499" spans="2:5" ht="11.25">
      <c r="B1499" s="356"/>
      <c r="C1499" s="356"/>
      <c r="D1499" s="356"/>
      <c r="E1499" s="356"/>
    </row>
    <row r="1500" spans="2:5" ht="11.25">
      <c r="B1500" s="356"/>
      <c r="C1500" s="356"/>
      <c r="D1500" s="356"/>
      <c r="E1500" s="356"/>
    </row>
    <row r="1501" spans="2:5" ht="11.25">
      <c r="B1501" s="356"/>
      <c r="C1501" s="356"/>
      <c r="D1501" s="356"/>
      <c r="E1501" s="356"/>
    </row>
    <row r="1502" spans="2:5" ht="11.25">
      <c r="B1502" s="356"/>
      <c r="C1502" s="356"/>
      <c r="D1502" s="356"/>
      <c r="E1502" s="356"/>
    </row>
    <row r="1503" spans="2:5" ht="11.25">
      <c r="B1503" s="356"/>
      <c r="C1503" s="356"/>
      <c r="D1503" s="356"/>
      <c r="E1503" s="356"/>
    </row>
    <row r="1504" spans="2:5" ht="11.25">
      <c r="B1504" s="356"/>
      <c r="C1504" s="356"/>
      <c r="D1504" s="356"/>
      <c r="E1504" s="356"/>
    </row>
    <row r="1505" spans="2:5" ht="11.25">
      <c r="B1505" s="356"/>
      <c r="C1505" s="356"/>
      <c r="D1505" s="356"/>
      <c r="E1505" s="356"/>
    </row>
    <row r="1506" spans="2:5" ht="11.25">
      <c r="B1506" s="356"/>
      <c r="C1506" s="356"/>
      <c r="D1506" s="356"/>
      <c r="E1506" s="356"/>
    </row>
    <row r="1507" spans="2:5" ht="11.25">
      <c r="B1507" s="356"/>
      <c r="C1507" s="356"/>
      <c r="D1507" s="356"/>
      <c r="E1507" s="356"/>
    </row>
    <row r="1508" spans="2:5" ht="11.25">
      <c r="B1508" s="356"/>
      <c r="C1508" s="356"/>
      <c r="D1508" s="356"/>
      <c r="E1508" s="356"/>
    </row>
    <row r="1509" spans="2:5" ht="11.25">
      <c r="B1509" s="356"/>
      <c r="C1509" s="356"/>
      <c r="D1509" s="356"/>
      <c r="E1509" s="356"/>
    </row>
    <row r="1510" spans="2:5" ht="11.25">
      <c r="B1510" s="356"/>
      <c r="C1510" s="356"/>
      <c r="D1510" s="356"/>
      <c r="E1510" s="356"/>
    </row>
    <row r="1511" spans="2:5" ht="11.25">
      <c r="B1511" s="356"/>
      <c r="C1511" s="356"/>
      <c r="D1511" s="356"/>
      <c r="E1511" s="356"/>
    </row>
    <row r="1512" spans="2:5" ht="11.25">
      <c r="B1512" s="356"/>
      <c r="C1512" s="356"/>
      <c r="D1512" s="356"/>
      <c r="E1512" s="356"/>
    </row>
    <row r="1513" spans="2:5" ht="11.25">
      <c r="B1513" s="356"/>
      <c r="C1513" s="356"/>
      <c r="D1513" s="356"/>
      <c r="E1513" s="356"/>
    </row>
    <row r="1514" spans="2:5" ht="11.25">
      <c r="B1514" s="356"/>
      <c r="C1514" s="356"/>
      <c r="D1514" s="356"/>
      <c r="E1514" s="356"/>
    </row>
    <row r="1515" spans="2:5" ht="11.25">
      <c r="B1515" s="356"/>
      <c r="C1515" s="356"/>
      <c r="D1515" s="356"/>
      <c r="E1515" s="356"/>
    </row>
    <row r="1516" spans="2:5" ht="11.25">
      <c r="B1516" s="356"/>
      <c r="C1516" s="356"/>
      <c r="D1516" s="356"/>
      <c r="E1516" s="356"/>
    </row>
    <row r="1517" spans="2:5" ht="11.25">
      <c r="B1517" s="356"/>
      <c r="C1517" s="356"/>
      <c r="D1517" s="356"/>
      <c r="E1517" s="356"/>
    </row>
    <row r="1518" spans="2:5" ht="11.25">
      <c r="B1518" s="356"/>
      <c r="C1518" s="356"/>
      <c r="D1518" s="356"/>
      <c r="E1518" s="356"/>
    </row>
    <row r="1519" spans="2:5" ht="11.25">
      <c r="B1519" s="356"/>
      <c r="C1519" s="356"/>
      <c r="D1519" s="356"/>
      <c r="E1519" s="356"/>
    </row>
    <row r="1520" spans="2:5" ht="11.25">
      <c r="B1520" s="356"/>
      <c r="C1520" s="356"/>
      <c r="D1520" s="356"/>
      <c r="E1520" s="356"/>
    </row>
    <row r="1521" spans="2:5" ht="11.25">
      <c r="B1521" s="356"/>
      <c r="C1521" s="356"/>
      <c r="D1521" s="356"/>
      <c r="E1521" s="356"/>
    </row>
    <row r="1522" spans="2:5" ht="11.25">
      <c r="B1522" s="356"/>
      <c r="C1522" s="356"/>
      <c r="D1522" s="356"/>
      <c r="E1522" s="356"/>
    </row>
    <row r="1523" spans="2:5" ht="11.25">
      <c r="B1523" s="356"/>
      <c r="C1523" s="356"/>
      <c r="D1523" s="356"/>
      <c r="E1523" s="356"/>
    </row>
    <row r="1524" spans="2:5" ht="11.25">
      <c r="B1524" s="356"/>
      <c r="C1524" s="356"/>
      <c r="D1524" s="356"/>
      <c r="E1524" s="356"/>
    </row>
    <row r="1525" spans="2:5" ht="11.25">
      <c r="B1525" s="356"/>
      <c r="C1525" s="356"/>
      <c r="D1525" s="356"/>
      <c r="E1525" s="356"/>
    </row>
    <row r="1526" spans="2:5" ht="11.25">
      <c r="B1526" s="356"/>
      <c r="C1526" s="356"/>
      <c r="D1526" s="356"/>
      <c r="E1526" s="356"/>
    </row>
    <row r="1527" spans="2:5" ht="11.25">
      <c r="B1527" s="356"/>
      <c r="C1527" s="356"/>
      <c r="D1527" s="356"/>
      <c r="E1527" s="356"/>
    </row>
    <row r="1528" spans="2:5" ht="11.25">
      <c r="B1528" s="356"/>
      <c r="C1528" s="356"/>
      <c r="D1528" s="356"/>
      <c r="E1528" s="356"/>
    </row>
    <row r="1529" spans="2:5" ht="11.25">
      <c r="B1529" s="356"/>
      <c r="C1529" s="356"/>
      <c r="D1529" s="356"/>
      <c r="E1529" s="356"/>
    </row>
    <row r="1530" spans="2:5" ht="11.25">
      <c r="B1530" s="356"/>
      <c r="C1530" s="356"/>
      <c r="D1530" s="356"/>
      <c r="E1530" s="356"/>
    </row>
    <row r="1531" spans="2:5" ht="11.25">
      <c r="B1531" s="356"/>
      <c r="C1531" s="356"/>
      <c r="D1531" s="356"/>
      <c r="E1531" s="356"/>
    </row>
    <row r="1532" spans="2:5" ht="11.25">
      <c r="B1532" s="356"/>
      <c r="C1532" s="356"/>
      <c r="D1532" s="356"/>
      <c r="E1532" s="356"/>
    </row>
    <row r="1533" spans="2:5" ht="11.25">
      <c r="B1533" s="356"/>
      <c r="C1533" s="356"/>
      <c r="D1533" s="356"/>
      <c r="E1533" s="356"/>
    </row>
    <row r="1534" spans="2:5" ht="11.25">
      <c r="B1534" s="356"/>
      <c r="C1534" s="356"/>
      <c r="D1534" s="356"/>
      <c r="E1534" s="356"/>
    </row>
    <row r="1535" spans="2:5" ht="11.25">
      <c r="B1535" s="356"/>
      <c r="C1535" s="356"/>
      <c r="D1535" s="356"/>
      <c r="E1535" s="356"/>
    </row>
    <row r="1536" spans="2:5" ht="11.25">
      <c r="B1536" s="356"/>
      <c r="C1536" s="356"/>
      <c r="D1536" s="356"/>
      <c r="E1536" s="356"/>
    </row>
    <row r="1537" spans="2:5" ht="11.25">
      <c r="B1537" s="356"/>
      <c r="C1537" s="356"/>
      <c r="D1537" s="356"/>
      <c r="E1537" s="356"/>
    </row>
    <row r="1538" spans="2:5" ht="11.25">
      <c r="B1538" s="356"/>
      <c r="C1538" s="356"/>
      <c r="D1538" s="356"/>
      <c r="E1538" s="356"/>
    </row>
    <row r="1539" spans="2:5" ht="11.25">
      <c r="B1539" s="356"/>
      <c r="C1539" s="356"/>
      <c r="D1539" s="356"/>
      <c r="E1539" s="356"/>
    </row>
    <row r="1540" spans="2:5" ht="11.25">
      <c r="B1540" s="356"/>
      <c r="C1540" s="356"/>
      <c r="D1540" s="356"/>
      <c r="E1540" s="356"/>
    </row>
    <row r="1541" spans="2:5" ht="11.25">
      <c r="B1541" s="356"/>
      <c r="C1541" s="356"/>
      <c r="D1541" s="356"/>
      <c r="E1541" s="356"/>
    </row>
    <row r="1542" spans="2:5" ht="11.25">
      <c r="B1542" s="356"/>
      <c r="C1542" s="356"/>
      <c r="D1542" s="356"/>
      <c r="E1542" s="356"/>
    </row>
    <row r="1543" spans="2:5" ht="11.25">
      <c r="B1543" s="356"/>
      <c r="C1543" s="356"/>
      <c r="D1543" s="356"/>
      <c r="E1543" s="356"/>
    </row>
    <row r="1544" spans="2:5" ht="11.25">
      <c r="B1544" s="356"/>
      <c r="C1544" s="356"/>
      <c r="D1544" s="356"/>
      <c r="E1544" s="356"/>
    </row>
    <row r="1545" spans="2:5" ht="11.25">
      <c r="B1545" s="356"/>
      <c r="C1545" s="356"/>
      <c r="D1545" s="356"/>
      <c r="E1545" s="356"/>
    </row>
    <row r="1546" spans="2:5" ht="11.25">
      <c r="B1546" s="356"/>
      <c r="C1546" s="356"/>
      <c r="D1546" s="356"/>
      <c r="E1546" s="356"/>
    </row>
    <row r="1547" spans="2:5" ht="11.25">
      <c r="B1547" s="356"/>
      <c r="C1547" s="356"/>
      <c r="D1547" s="356"/>
      <c r="E1547" s="356"/>
    </row>
    <row r="1548" spans="2:5" ht="11.25">
      <c r="B1548" s="356"/>
      <c r="C1548" s="356"/>
      <c r="D1548" s="356"/>
      <c r="E1548" s="356"/>
    </row>
    <row r="1549" spans="2:5" ht="11.25">
      <c r="B1549" s="356"/>
      <c r="C1549" s="356"/>
      <c r="D1549" s="356"/>
      <c r="E1549" s="356"/>
    </row>
    <row r="1550" spans="2:5" ht="11.25">
      <c r="B1550" s="356"/>
      <c r="C1550" s="356"/>
      <c r="D1550" s="356"/>
      <c r="E1550" s="356"/>
    </row>
    <row r="1551" spans="2:5" ht="11.25">
      <c r="B1551" s="356"/>
      <c r="C1551" s="356"/>
      <c r="D1551" s="356"/>
      <c r="E1551" s="356"/>
    </row>
    <row r="1552" spans="2:5" ht="11.25">
      <c r="B1552" s="356"/>
      <c r="C1552" s="356"/>
      <c r="D1552" s="356"/>
      <c r="E1552" s="356"/>
    </row>
    <row r="1553" spans="2:5" ht="11.25">
      <c r="B1553" s="356"/>
      <c r="C1553" s="356"/>
      <c r="D1553" s="356"/>
      <c r="E1553" s="356"/>
    </row>
    <row r="1554" spans="2:5" ht="11.25">
      <c r="B1554" s="356"/>
      <c r="C1554" s="356"/>
      <c r="D1554" s="356"/>
      <c r="E1554" s="356"/>
    </row>
    <row r="1555" spans="2:5" ht="11.25">
      <c r="B1555" s="356"/>
      <c r="C1555" s="356"/>
      <c r="D1555" s="356"/>
      <c r="E1555" s="356"/>
    </row>
    <row r="1556" spans="2:5" ht="11.25">
      <c r="B1556" s="356"/>
      <c r="C1556" s="356"/>
      <c r="D1556" s="356"/>
      <c r="E1556" s="356"/>
    </row>
    <row r="1557" spans="2:5" ht="11.25">
      <c r="B1557" s="356"/>
      <c r="C1557" s="356"/>
      <c r="D1557" s="356"/>
      <c r="E1557" s="356"/>
    </row>
    <row r="1558" spans="2:5" ht="11.25">
      <c r="B1558" s="356"/>
      <c r="C1558" s="356"/>
      <c r="D1558" s="356"/>
      <c r="E1558" s="356"/>
    </row>
    <row r="1559" spans="2:5" ht="11.25">
      <c r="B1559" s="356"/>
      <c r="C1559" s="356"/>
      <c r="D1559" s="356"/>
      <c r="E1559" s="356"/>
    </row>
    <row r="1560" spans="2:5" ht="11.25">
      <c r="B1560" s="356"/>
      <c r="C1560" s="356"/>
      <c r="D1560" s="356"/>
      <c r="E1560" s="356"/>
    </row>
    <row r="1561" spans="2:5" ht="11.25">
      <c r="B1561" s="356"/>
      <c r="C1561" s="356"/>
      <c r="D1561" s="356"/>
      <c r="E1561" s="356"/>
    </row>
    <row r="1562" spans="2:5" ht="11.25">
      <c r="B1562" s="356"/>
      <c r="C1562" s="356"/>
      <c r="D1562" s="356"/>
      <c r="E1562" s="356"/>
    </row>
    <row r="1563" spans="2:5" ht="11.25">
      <c r="B1563" s="356"/>
      <c r="C1563" s="356"/>
      <c r="D1563" s="356"/>
      <c r="E1563" s="356"/>
    </row>
    <row r="1564" spans="2:5" ht="11.25">
      <c r="B1564" s="356"/>
      <c r="C1564" s="356"/>
      <c r="D1564" s="356"/>
      <c r="E1564" s="356"/>
    </row>
    <row r="1565" spans="2:5" ht="11.25">
      <c r="B1565" s="356"/>
      <c r="C1565" s="356"/>
      <c r="D1565" s="356"/>
      <c r="E1565" s="356"/>
    </row>
    <row r="1566" spans="2:5" ht="11.25">
      <c r="B1566" s="356"/>
      <c r="C1566" s="356"/>
      <c r="D1566" s="356"/>
      <c r="E1566" s="356"/>
    </row>
    <row r="1567" spans="2:5" ht="11.25">
      <c r="B1567" s="356"/>
      <c r="C1567" s="356"/>
      <c r="D1567" s="356"/>
      <c r="E1567" s="356"/>
    </row>
    <row r="1568" spans="2:5" ht="11.25">
      <c r="B1568" s="356"/>
      <c r="C1568" s="356"/>
      <c r="D1568" s="356"/>
      <c r="E1568" s="356"/>
    </row>
    <row r="1569" spans="2:5" ht="11.25">
      <c r="B1569" s="356"/>
      <c r="C1569" s="356"/>
      <c r="D1569" s="356"/>
      <c r="E1569" s="356"/>
    </row>
    <row r="1570" spans="2:5" ht="11.25">
      <c r="B1570" s="356"/>
      <c r="C1570" s="356"/>
      <c r="D1570" s="356"/>
      <c r="E1570" s="356"/>
    </row>
    <row r="1571" spans="2:5" ht="11.25">
      <c r="B1571" s="356"/>
      <c r="C1571" s="356"/>
      <c r="D1571" s="356"/>
      <c r="E1571" s="356"/>
    </row>
    <row r="1572" spans="2:5" ht="11.25">
      <c r="B1572" s="356"/>
      <c r="C1572" s="356"/>
      <c r="D1572" s="356"/>
      <c r="E1572" s="356"/>
    </row>
    <row r="1573" spans="2:5" ht="11.25">
      <c r="B1573" s="356"/>
      <c r="C1573" s="356"/>
      <c r="D1573" s="356"/>
      <c r="E1573" s="356"/>
    </row>
    <row r="1574" spans="2:5" ht="11.25">
      <c r="B1574" s="356"/>
      <c r="C1574" s="356"/>
      <c r="D1574" s="356"/>
      <c r="E1574" s="356"/>
    </row>
    <row r="1575" spans="2:5" ht="11.25">
      <c r="B1575" s="356"/>
      <c r="C1575" s="356"/>
      <c r="D1575" s="356"/>
      <c r="E1575" s="356"/>
    </row>
    <row r="1576" spans="2:5" ht="11.25">
      <c r="B1576" s="356"/>
      <c r="C1576" s="356"/>
      <c r="D1576" s="356"/>
      <c r="E1576" s="356"/>
    </row>
    <row r="1577" spans="2:5" ht="11.25">
      <c r="B1577" s="356"/>
      <c r="C1577" s="356"/>
      <c r="D1577" s="356"/>
      <c r="E1577" s="356"/>
    </row>
    <row r="1578" spans="2:5" ht="11.25">
      <c r="B1578" s="356"/>
      <c r="C1578" s="356"/>
      <c r="D1578" s="356"/>
      <c r="E1578" s="356"/>
    </row>
    <row r="1579" spans="2:5" ht="11.25">
      <c r="B1579" s="356"/>
      <c r="C1579" s="356"/>
      <c r="D1579" s="356"/>
      <c r="E1579" s="356"/>
    </row>
    <row r="1580" spans="2:5" ht="11.25">
      <c r="B1580" s="356"/>
      <c r="C1580" s="356"/>
      <c r="D1580" s="356"/>
      <c r="E1580" s="356"/>
    </row>
    <row r="1581" spans="2:5" ht="11.25">
      <c r="B1581" s="356"/>
      <c r="C1581" s="356"/>
      <c r="D1581" s="356"/>
      <c r="E1581" s="356"/>
    </row>
    <row r="1582" spans="2:5" ht="11.25">
      <c r="B1582" s="356"/>
      <c r="C1582" s="356"/>
      <c r="D1582" s="356"/>
      <c r="E1582" s="356"/>
    </row>
    <row r="1583" spans="2:5" ht="11.25">
      <c r="B1583" s="356"/>
      <c r="C1583" s="356"/>
      <c r="D1583" s="356"/>
      <c r="E1583" s="356"/>
    </row>
    <row r="1584" spans="2:5" ht="11.25">
      <c r="B1584" s="356"/>
      <c r="C1584" s="356"/>
      <c r="D1584" s="356"/>
      <c r="E1584" s="356"/>
    </row>
    <row r="1585" spans="2:5" ht="11.25">
      <c r="B1585" s="356"/>
      <c r="C1585" s="356"/>
      <c r="D1585" s="356"/>
      <c r="E1585" s="356"/>
    </row>
    <row r="1586" spans="2:5" ht="11.25">
      <c r="B1586" s="356"/>
      <c r="C1586" s="356"/>
      <c r="D1586" s="356"/>
      <c r="E1586" s="356"/>
    </row>
    <row r="1587" spans="2:5" ht="11.25">
      <c r="B1587" s="356"/>
      <c r="C1587" s="356"/>
      <c r="D1587" s="356"/>
      <c r="E1587" s="356"/>
    </row>
    <row r="1588" spans="2:5" ht="11.25">
      <c r="B1588" s="356"/>
      <c r="C1588" s="356"/>
      <c r="D1588" s="356"/>
      <c r="E1588" s="356"/>
    </row>
    <row r="1589" spans="2:5" ht="11.25">
      <c r="B1589" s="356"/>
      <c r="C1589" s="356"/>
      <c r="D1589" s="356"/>
      <c r="E1589" s="356"/>
    </row>
    <row r="1590" spans="2:5" ht="11.25">
      <c r="B1590" s="356"/>
      <c r="C1590" s="356"/>
      <c r="D1590" s="356"/>
      <c r="E1590" s="356"/>
    </row>
    <row r="1591" spans="2:5" ht="11.25">
      <c r="B1591" s="356"/>
      <c r="C1591" s="356"/>
      <c r="D1591" s="356"/>
      <c r="E1591" s="356"/>
    </row>
    <row r="1592" spans="2:5" ht="11.25">
      <c r="B1592" s="356"/>
      <c r="C1592" s="356"/>
      <c r="D1592" s="356"/>
      <c r="E1592" s="356"/>
    </row>
    <row r="1593" spans="2:5" ht="11.25">
      <c r="B1593" s="356"/>
      <c r="C1593" s="356"/>
      <c r="D1593" s="356"/>
      <c r="E1593" s="356"/>
    </row>
    <row r="1594" spans="2:5" ht="11.25">
      <c r="B1594" s="356"/>
      <c r="C1594" s="356"/>
      <c r="D1594" s="356"/>
      <c r="E1594" s="356"/>
    </row>
    <row r="1595" spans="2:5" ht="11.25">
      <c r="B1595" s="356"/>
      <c r="C1595" s="356"/>
      <c r="D1595" s="356"/>
      <c r="E1595" s="356"/>
    </row>
    <row r="1596" spans="2:5" ht="11.25">
      <c r="B1596" s="356"/>
      <c r="C1596" s="356"/>
      <c r="D1596" s="356"/>
      <c r="E1596" s="356"/>
    </row>
    <row r="1597" spans="2:5" ht="11.25">
      <c r="B1597" s="356"/>
      <c r="C1597" s="356"/>
      <c r="D1597" s="356"/>
      <c r="E1597" s="356"/>
    </row>
    <row r="1598" spans="2:5" ht="11.25">
      <c r="B1598" s="356"/>
      <c r="C1598" s="356"/>
      <c r="D1598" s="356"/>
      <c r="E1598" s="356"/>
    </row>
    <row r="1599" spans="2:5" ht="11.25">
      <c r="B1599" s="356"/>
      <c r="C1599" s="356"/>
      <c r="D1599" s="356"/>
      <c r="E1599" s="356"/>
    </row>
    <row r="1600" spans="2:5" ht="11.25">
      <c r="B1600" s="356"/>
      <c r="C1600" s="356"/>
      <c r="D1600" s="356"/>
      <c r="E1600" s="356"/>
    </row>
    <row r="1601" spans="2:5" ht="11.25">
      <c r="B1601" s="356"/>
      <c r="C1601" s="356"/>
      <c r="D1601" s="356"/>
      <c r="E1601" s="356"/>
    </row>
    <row r="1602" spans="2:5" ht="11.25">
      <c r="B1602" s="356"/>
      <c r="C1602" s="356"/>
      <c r="D1602" s="356"/>
      <c r="E1602" s="356"/>
    </row>
    <row r="1603" spans="2:5" ht="11.25">
      <c r="B1603" s="356"/>
      <c r="C1603" s="356"/>
      <c r="D1603" s="356"/>
      <c r="E1603" s="356"/>
    </row>
    <row r="1604" spans="2:5" ht="11.25">
      <c r="B1604" s="356"/>
      <c r="C1604" s="356"/>
      <c r="D1604" s="356"/>
      <c r="E1604" s="356"/>
    </row>
    <row r="1605" spans="2:5" ht="11.25">
      <c r="B1605" s="356"/>
      <c r="C1605" s="356"/>
      <c r="D1605" s="356"/>
      <c r="E1605" s="356"/>
    </row>
    <row r="1606" spans="2:5" ht="11.25">
      <c r="B1606" s="356"/>
      <c r="C1606" s="356"/>
      <c r="D1606" s="356"/>
      <c r="E1606" s="356"/>
    </row>
    <row r="1607" spans="2:5" ht="11.25">
      <c r="B1607" s="356"/>
      <c r="C1607" s="356"/>
      <c r="D1607" s="356"/>
      <c r="E1607" s="356"/>
    </row>
    <row r="1608" spans="2:5" ht="11.25">
      <c r="B1608" s="356"/>
      <c r="C1608" s="356"/>
      <c r="D1608" s="356"/>
      <c r="E1608" s="356"/>
    </row>
    <row r="1609" spans="2:5" ht="11.25">
      <c r="B1609" s="356"/>
      <c r="C1609" s="356"/>
      <c r="D1609" s="356"/>
      <c r="E1609" s="356"/>
    </row>
    <row r="1610" spans="2:5" ht="11.25">
      <c r="B1610" s="356"/>
      <c r="C1610" s="356"/>
      <c r="D1610" s="356"/>
      <c r="E1610" s="356"/>
    </row>
    <row r="1611" spans="2:5" ht="11.25">
      <c r="B1611" s="356"/>
      <c r="C1611" s="356"/>
      <c r="D1611" s="356"/>
      <c r="E1611" s="356"/>
    </row>
    <row r="1612" spans="2:5" ht="11.25">
      <c r="B1612" s="356"/>
      <c r="C1612" s="356"/>
      <c r="D1612" s="356"/>
      <c r="E1612" s="356"/>
    </row>
    <row r="1613" spans="2:5" ht="11.25">
      <c r="B1613" s="356"/>
      <c r="C1613" s="356"/>
      <c r="D1613" s="356"/>
      <c r="E1613" s="356"/>
    </row>
    <row r="1614" spans="2:5" ht="11.25">
      <c r="B1614" s="356"/>
      <c r="C1614" s="356"/>
      <c r="D1614" s="356"/>
      <c r="E1614" s="356"/>
    </row>
    <row r="1615" spans="2:5" ht="11.25">
      <c r="B1615" s="356"/>
      <c r="C1615" s="356"/>
      <c r="D1615" s="356"/>
      <c r="E1615" s="356"/>
    </row>
    <row r="1616" spans="2:5" ht="11.25">
      <c r="B1616" s="356"/>
      <c r="C1616" s="356"/>
      <c r="D1616" s="356"/>
      <c r="E1616" s="356"/>
    </row>
    <row r="1617" spans="2:5" ht="11.25">
      <c r="B1617" s="356"/>
      <c r="C1617" s="356"/>
      <c r="D1617" s="356"/>
      <c r="E1617" s="356"/>
    </row>
    <row r="1618" spans="2:5" ht="11.25">
      <c r="B1618" s="356"/>
      <c r="C1618" s="356"/>
      <c r="D1618" s="356"/>
      <c r="E1618" s="356"/>
    </row>
    <row r="1619" spans="2:5" ht="11.25">
      <c r="B1619" s="356"/>
      <c r="C1619" s="356"/>
      <c r="D1619" s="356"/>
      <c r="E1619" s="356"/>
    </row>
    <row r="1620" spans="2:5" ht="11.25">
      <c r="B1620" s="356"/>
      <c r="C1620" s="356"/>
      <c r="D1620" s="356"/>
      <c r="E1620" s="356"/>
    </row>
    <row r="1621" spans="2:5" ht="11.25">
      <c r="B1621" s="356"/>
      <c r="C1621" s="356"/>
      <c r="D1621" s="356"/>
      <c r="E1621" s="356"/>
    </row>
    <row r="1622" spans="2:5" ht="11.25">
      <c r="B1622" s="356"/>
      <c r="C1622" s="356"/>
      <c r="D1622" s="356"/>
      <c r="E1622" s="356"/>
    </row>
    <row r="1623" spans="2:5" ht="11.25">
      <c r="B1623" s="356"/>
      <c r="C1623" s="356"/>
      <c r="D1623" s="356"/>
      <c r="E1623" s="356"/>
    </row>
    <row r="1624" spans="2:5" ht="11.25">
      <c r="B1624" s="356"/>
      <c r="C1624" s="356"/>
      <c r="D1624" s="356"/>
      <c r="E1624" s="356"/>
    </row>
    <row r="1625" spans="2:5" ht="11.25">
      <c r="B1625" s="356"/>
      <c r="C1625" s="356"/>
      <c r="D1625" s="356"/>
      <c r="E1625" s="356"/>
    </row>
    <row r="1626" spans="2:5" ht="11.25">
      <c r="B1626" s="356"/>
      <c r="C1626" s="356"/>
      <c r="D1626" s="356"/>
      <c r="E1626" s="356"/>
    </row>
    <row r="1627" spans="2:5" ht="11.25">
      <c r="B1627" s="356"/>
      <c r="C1627" s="356"/>
      <c r="D1627" s="356"/>
      <c r="E1627" s="356"/>
    </row>
    <row r="1628" spans="2:5" ht="11.25">
      <c r="B1628" s="356"/>
      <c r="C1628" s="356"/>
      <c r="D1628" s="356"/>
      <c r="E1628" s="356"/>
    </row>
    <row r="1629" spans="2:5" ht="11.25">
      <c r="B1629" s="356"/>
      <c r="C1629" s="356"/>
      <c r="D1629" s="356"/>
      <c r="E1629" s="356"/>
    </row>
    <row r="1630" spans="2:5" ht="11.25">
      <c r="B1630" s="356"/>
      <c r="C1630" s="356"/>
      <c r="D1630" s="356"/>
      <c r="E1630" s="356"/>
    </row>
    <row r="1631" spans="2:5" ht="11.25">
      <c r="B1631" s="356"/>
      <c r="C1631" s="356"/>
      <c r="D1631" s="356"/>
      <c r="E1631" s="356"/>
    </row>
    <row r="1632" spans="2:5" ht="11.25">
      <c r="B1632" s="356"/>
      <c r="C1632" s="356"/>
      <c r="D1632" s="356"/>
      <c r="E1632" s="356"/>
    </row>
    <row r="1633" spans="2:5" ht="11.25">
      <c r="B1633" s="356"/>
      <c r="C1633" s="356"/>
      <c r="D1633" s="356"/>
      <c r="E1633" s="356"/>
    </row>
    <row r="1634" spans="2:5" ht="11.25">
      <c r="B1634" s="356"/>
      <c r="C1634" s="356"/>
      <c r="D1634" s="356"/>
      <c r="E1634" s="356"/>
    </row>
    <row r="1635" spans="2:5" ht="11.25">
      <c r="B1635" s="356"/>
      <c r="C1635" s="356"/>
      <c r="D1635" s="356"/>
      <c r="E1635" s="356"/>
    </row>
    <row r="1636" spans="2:5" ht="11.25">
      <c r="B1636" s="356"/>
      <c r="C1636" s="356"/>
      <c r="D1636" s="356"/>
      <c r="E1636" s="356"/>
    </row>
    <row r="1637" spans="2:5" ht="11.25">
      <c r="B1637" s="356"/>
      <c r="C1637" s="356"/>
      <c r="D1637" s="356"/>
      <c r="E1637" s="356"/>
    </row>
    <row r="1638" spans="2:5" ht="11.25">
      <c r="B1638" s="356"/>
      <c r="C1638" s="356"/>
      <c r="D1638" s="356"/>
      <c r="E1638" s="356"/>
    </row>
    <row r="1639" spans="2:5" ht="11.25">
      <c r="B1639" s="356"/>
      <c r="C1639" s="356"/>
      <c r="D1639" s="356"/>
      <c r="E1639" s="356"/>
    </row>
    <row r="1640" spans="2:5" ht="11.25">
      <c r="B1640" s="356"/>
      <c r="C1640" s="356"/>
      <c r="D1640" s="356"/>
      <c r="E1640" s="356"/>
    </row>
    <row r="1641" spans="2:5" ht="11.25">
      <c r="B1641" s="356"/>
      <c r="C1641" s="356"/>
      <c r="D1641" s="356"/>
      <c r="E1641" s="356"/>
    </row>
    <row r="1642" spans="2:5" ht="11.25">
      <c r="B1642" s="356"/>
      <c r="C1642" s="356"/>
      <c r="D1642" s="356"/>
      <c r="E1642" s="356"/>
    </row>
    <row r="1643" spans="2:5" ht="11.25">
      <c r="B1643" s="356"/>
      <c r="C1643" s="356"/>
      <c r="D1643" s="356"/>
      <c r="E1643" s="356"/>
    </row>
    <row r="1644" spans="2:5" ht="11.25">
      <c r="B1644" s="356"/>
      <c r="C1644" s="356"/>
      <c r="D1644" s="356"/>
      <c r="E1644" s="356"/>
    </row>
    <row r="1645" spans="2:5" ht="11.25">
      <c r="B1645" s="356"/>
      <c r="C1645" s="356"/>
      <c r="D1645" s="356"/>
      <c r="E1645" s="356"/>
    </row>
    <row r="1646" spans="2:5" ht="11.25">
      <c r="B1646" s="356"/>
      <c r="C1646" s="356"/>
      <c r="D1646" s="356"/>
      <c r="E1646" s="356"/>
    </row>
    <row r="1647" spans="2:5" ht="11.25">
      <c r="B1647" s="356"/>
      <c r="C1647" s="356"/>
      <c r="D1647" s="356"/>
      <c r="E1647" s="356"/>
    </row>
    <row r="1648" spans="2:5" ht="11.25">
      <c r="B1648" s="356"/>
      <c r="C1648" s="356"/>
      <c r="D1648" s="356"/>
      <c r="E1648" s="356"/>
    </row>
    <row r="1649" spans="2:5" ht="11.25">
      <c r="B1649" s="356"/>
      <c r="C1649" s="356"/>
      <c r="D1649" s="356"/>
      <c r="E1649" s="356"/>
    </row>
    <row r="1650" spans="2:5" ht="11.25">
      <c r="B1650" s="356"/>
      <c r="C1650" s="356"/>
      <c r="D1650" s="356"/>
      <c r="E1650" s="356"/>
    </row>
    <row r="1651" spans="2:5" ht="11.25">
      <c r="B1651" s="356"/>
      <c r="C1651" s="356"/>
      <c r="D1651" s="356"/>
      <c r="E1651" s="356"/>
    </row>
    <row r="1652" spans="2:5" ht="11.25">
      <c r="B1652" s="356"/>
      <c r="C1652" s="356"/>
      <c r="D1652" s="356"/>
      <c r="E1652" s="356"/>
    </row>
    <row r="1653" spans="2:5" ht="11.25">
      <c r="B1653" s="356"/>
      <c r="C1653" s="356"/>
      <c r="D1653" s="356"/>
      <c r="E1653" s="356"/>
    </row>
    <row r="1654" spans="2:5" ht="11.25">
      <c r="B1654" s="356"/>
      <c r="C1654" s="356"/>
      <c r="D1654" s="356"/>
      <c r="E1654" s="356"/>
    </row>
    <row r="1655" spans="2:5" ht="11.25">
      <c r="B1655" s="356"/>
      <c r="C1655" s="356"/>
      <c r="D1655" s="356"/>
      <c r="E1655" s="356"/>
    </row>
    <row r="1656" spans="2:5" ht="11.25">
      <c r="B1656" s="356"/>
      <c r="C1656" s="356"/>
      <c r="D1656" s="356"/>
      <c r="E1656" s="356"/>
    </row>
    <row r="1657" spans="2:5" ht="11.25">
      <c r="B1657" s="356"/>
      <c r="C1657" s="356"/>
      <c r="D1657" s="356"/>
      <c r="E1657" s="356"/>
    </row>
    <row r="1658" spans="2:5" ht="11.25">
      <c r="B1658" s="356"/>
      <c r="C1658" s="356"/>
      <c r="D1658" s="356"/>
      <c r="E1658" s="356"/>
    </row>
    <row r="1659" spans="2:5" ht="11.25">
      <c r="B1659" s="356"/>
      <c r="C1659" s="356"/>
      <c r="D1659" s="356"/>
      <c r="E1659" s="356"/>
    </row>
    <row r="1660" spans="2:5" ht="11.25">
      <c r="B1660" s="356"/>
      <c r="C1660" s="356"/>
      <c r="D1660" s="356"/>
      <c r="E1660" s="356"/>
    </row>
    <row r="1661" spans="2:5" ht="11.25">
      <c r="B1661" s="356"/>
      <c r="C1661" s="356"/>
      <c r="D1661" s="356"/>
      <c r="E1661" s="356"/>
    </row>
    <row r="1662" spans="2:5" ht="11.25">
      <c r="B1662" s="356"/>
      <c r="C1662" s="356"/>
      <c r="D1662" s="356"/>
      <c r="E1662" s="356"/>
    </row>
    <row r="1663" spans="2:5" ht="11.25">
      <c r="B1663" s="356"/>
      <c r="C1663" s="356"/>
      <c r="D1663" s="356"/>
      <c r="E1663" s="356"/>
    </row>
    <row r="1664" spans="2:5" ht="11.25">
      <c r="B1664" s="356"/>
      <c r="C1664" s="356"/>
      <c r="D1664" s="356"/>
      <c r="E1664" s="356"/>
    </row>
    <row r="1665" spans="2:5" ht="11.25">
      <c r="B1665" s="356"/>
      <c r="C1665" s="356"/>
      <c r="D1665" s="356"/>
      <c r="E1665" s="356"/>
    </row>
    <row r="1666" spans="2:5" ht="11.25">
      <c r="B1666" s="356"/>
      <c r="C1666" s="356"/>
      <c r="D1666" s="356"/>
      <c r="E1666" s="356"/>
    </row>
    <row r="1667" spans="2:5" ht="11.25">
      <c r="B1667" s="356"/>
      <c r="C1667" s="356"/>
      <c r="D1667" s="356"/>
      <c r="E1667" s="356"/>
    </row>
    <row r="1668" spans="2:5" ht="11.25">
      <c r="B1668" s="356"/>
      <c r="C1668" s="356"/>
      <c r="D1668" s="356"/>
      <c r="E1668" s="356"/>
    </row>
    <row r="1669" spans="2:5" ht="11.25">
      <c r="B1669" s="356"/>
      <c r="C1669" s="356"/>
      <c r="D1669" s="356"/>
      <c r="E1669" s="356"/>
    </row>
    <row r="1670" spans="2:5" ht="11.25">
      <c r="B1670" s="356"/>
      <c r="C1670" s="356"/>
      <c r="D1670" s="356"/>
      <c r="E1670" s="356"/>
    </row>
    <row r="1671" spans="2:5" ht="11.25">
      <c r="B1671" s="356"/>
      <c r="C1671" s="356"/>
      <c r="D1671" s="356"/>
      <c r="E1671" s="356"/>
    </row>
    <row r="1672" spans="2:5" ht="11.25">
      <c r="B1672" s="356"/>
      <c r="C1672" s="356"/>
      <c r="D1672" s="356"/>
      <c r="E1672" s="356"/>
    </row>
    <row r="1673" spans="2:5" ht="11.25">
      <c r="B1673" s="356"/>
      <c r="C1673" s="356"/>
      <c r="D1673" s="356"/>
      <c r="E1673" s="356"/>
    </row>
    <row r="1674" spans="2:5" ht="11.25">
      <c r="B1674" s="356"/>
      <c r="C1674" s="356"/>
      <c r="D1674" s="356"/>
      <c r="E1674" s="356"/>
    </row>
    <row r="1675" spans="2:5" ht="11.25">
      <c r="B1675" s="356"/>
      <c r="C1675" s="356"/>
      <c r="D1675" s="356"/>
      <c r="E1675" s="356"/>
    </row>
    <row r="1676" spans="2:5" ht="11.25">
      <c r="B1676" s="356"/>
      <c r="C1676" s="356"/>
      <c r="D1676" s="356"/>
      <c r="E1676" s="356"/>
    </row>
    <row r="1677" spans="2:5" ht="11.25">
      <c r="B1677" s="356"/>
      <c r="C1677" s="356"/>
      <c r="D1677" s="356"/>
      <c r="E1677" s="356"/>
    </row>
    <row r="1678" spans="2:5" ht="11.25">
      <c r="B1678" s="356"/>
      <c r="C1678" s="356"/>
      <c r="D1678" s="356"/>
      <c r="E1678" s="356"/>
    </row>
    <row r="1679" spans="2:5" ht="11.25">
      <c r="B1679" s="356"/>
      <c r="C1679" s="356"/>
      <c r="D1679" s="356"/>
      <c r="E1679" s="356"/>
    </row>
    <row r="1680" spans="2:5" ht="11.25">
      <c r="B1680" s="356"/>
      <c r="C1680" s="356"/>
      <c r="D1680" s="356"/>
      <c r="E1680" s="356"/>
    </row>
    <row r="1681" spans="2:5" ht="11.25">
      <c r="B1681" s="356"/>
      <c r="C1681" s="356"/>
      <c r="D1681" s="356"/>
      <c r="E1681" s="356"/>
    </row>
    <row r="1682" spans="2:5" ht="11.25">
      <c r="B1682" s="356"/>
      <c r="C1682" s="356"/>
      <c r="D1682" s="356"/>
      <c r="E1682" s="356"/>
    </row>
    <row r="1683" spans="2:5" ht="11.25">
      <c r="B1683" s="356"/>
      <c r="C1683" s="356"/>
      <c r="D1683" s="356"/>
      <c r="E1683" s="356"/>
    </row>
    <row r="1684" spans="2:5" ht="11.25">
      <c r="B1684" s="356"/>
      <c r="C1684" s="356"/>
      <c r="D1684" s="356"/>
      <c r="E1684" s="356"/>
    </row>
    <row r="1685" spans="2:5" ht="11.25">
      <c r="B1685" s="356"/>
      <c r="C1685" s="356"/>
      <c r="D1685" s="356"/>
      <c r="E1685" s="356"/>
    </row>
    <row r="1686" spans="2:5" ht="11.25">
      <c r="B1686" s="356"/>
      <c r="C1686" s="356"/>
      <c r="D1686" s="356"/>
      <c r="E1686" s="356"/>
    </row>
    <row r="1687" spans="2:5" ht="11.25">
      <c r="B1687" s="356"/>
      <c r="C1687" s="356"/>
      <c r="D1687" s="356"/>
      <c r="E1687" s="356"/>
    </row>
    <row r="1688" spans="2:5" ht="11.25">
      <c r="B1688" s="356"/>
      <c r="C1688" s="356"/>
      <c r="D1688" s="356"/>
      <c r="E1688" s="356"/>
    </row>
    <row r="1689" spans="2:5" ht="11.25">
      <c r="B1689" s="356"/>
      <c r="C1689" s="356"/>
      <c r="D1689" s="356"/>
      <c r="E1689" s="356"/>
    </row>
    <row r="1690" spans="2:5" ht="11.25">
      <c r="B1690" s="356"/>
      <c r="C1690" s="356"/>
      <c r="D1690" s="356"/>
      <c r="E1690" s="356"/>
    </row>
    <row r="1691" spans="2:5" ht="11.25">
      <c r="B1691" s="356"/>
      <c r="C1691" s="356"/>
      <c r="D1691" s="356"/>
      <c r="E1691" s="356"/>
    </row>
    <row r="1692" spans="2:5" ht="11.25">
      <c r="B1692" s="356"/>
      <c r="C1692" s="356"/>
      <c r="D1692" s="356"/>
      <c r="E1692" s="356"/>
    </row>
    <row r="1693" spans="2:5" ht="11.25">
      <c r="B1693" s="356"/>
      <c r="C1693" s="356"/>
      <c r="D1693" s="356"/>
      <c r="E1693" s="356"/>
    </row>
    <row r="1694" spans="2:5" ht="11.25">
      <c r="B1694" s="356"/>
      <c r="C1694" s="356"/>
      <c r="D1694" s="356"/>
      <c r="E1694" s="356"/>
    </row>
    <row r="1695" spans="2:5" ht="11.25">
      <c r="B1695" s="356"/>
      <c r="C1695" s="356"/>
      <c r="D1695" s="356"/>
      <c r="E1695" s="356"/>
    </row>
    <row r="1696" spans="2:5" ht="11.25">
      <c r="B1696" s="356"/>
      <c r="C1696" s="356"/>
      <c r="D1696" s="356"/>
      <c r="E1696" s="356"/>
    </row>
    <row r="1697" spans="2:5" ht="11.25">
      <c r="B1697" s="356"/>
      <c r="C1697" s="356"/>
      <c r="D1697" s="356"/>
      <c r="E1697" s="356"/>
    </row>
    <row r="1698" spans="2:5" ht="11.25">
      <c r="B1698" s="356"/>
      <c r="C1698" s="356"/>
      <c r="D1698" s="356"/>
      <c r="E1698" s="356"/>
    </row>
    <row r="1699" spans="2:5" ht="11.25">
      <c r="B1699" s="356"/>
      <c r="C1699" s="356"/>
      <c r="D1699" s="356"/>
      <c r="E1699" s="356"/>
    </row>
    <row r="1700" spans="2:5" ht="11.25">
      <c r="B1700" s="356"/>
      <c r="C1700" s="356"/>
      <c r="D1700" s="356"/>
      <c r="E1700" s="356"/>
    </row>
    <row r="1701" spans="2:5" ht="11.25">
      <c r="B1701" s="356"/>
      <c r="C1701" s="356"/>
      <c r="D1701" s="356"/>
      <c r="E1701" s="356"/>
    </row>
    <row r="1702" spans="2:5" ht="11.25">
      <c r="B1702" s="356"/>
      <c r="C1702" s="356"/>
      <c r="D1702" s="356"/>
      <c r="E1702" s="356"/>
    </row>
    <row r="1703" spans="2:5" ht="11.25">
      <c r="B1703" s="356"/>
      <c r="C1703" s="356"/>
      <c r="D1703" s="356"/>
      <c r="E1703" s="356"/>
    </row>
    <row r="1704" spans="2:5" ht="11.25">
      <c r="B1704" s="356"/>
      <c r="C1704" s="356"/>
      <c r="D1704" s="356"/>
      <c r="E1704" s="356"/>
    </row>
    <row r="1705" spans="2:5" ht="11.25">
      <c r="B1705" s="356"/>
      <c r="C1705" s="356"/>
      <c r="D1705" s="356"/>
      <c r="E1705" s="356"/>
    </row>
    <row r="1706" spans="2:5" ht="11.25">
      <c r="B1706" s="356"/>
      <c r="C1706" s="356"/>
      <c r="D1706" s="356"/>
      <c r="E1706" s="356"/>
    </row>
    <row r="1707" spans="2:5" ht="11.25">
      <c r="B1707" s="356"/>
      <c r="C1707" s="356"/>
      <c r="D1707" s="356"/>
      <c r="E1707" s="356"/>
    </row>
    <row r="1708" spans="2:5" ht="11.25">
      <c r="B1708" s="356"/>
      <c r="C1708" s="356"/>
      <c r="D1708" s="356"/>
      <c r="E1708" s="356"/>
    </row>
    <row r="1709" spans="2:5" ht="11.25">
      <c r="B1709" s="356"/>
      <c r="C1709" s="356"/>
      <c r="D1709" s="356"/>
      <c r="E1709" s="356"/>
    </row>
    <row r="1710" spans="2:5" ht="11.25">
      <c r="B1710" s="356"/>
      <c r="C1710" s="356"/>
      <c r="D1710" s="356"/>
      <c r="E1710" s="356"/>
    </row>
    <row r="1711" spans="2:5" ht="11.25">
      <c r="B1711" s="356"/>
      <c r="C1711" s="356"/>
      <c r="D1711" s="356"/>
      <c r="E1711" s="356"/>
    </row>
    <row r="1712" spans="2:5" ht="11.25">
      <c r="B1712" s="356"/>
      <c r="C1712" s="356"/>
      <c r="D1712" s="356"/>
      <c r="E1712" s="356"/>
    </row>
    <row r="1713" spans="2:5" ht="11.25">
      <c r="B1713" s="356"/>
      <c r="C1713" s="356"/>
      <c r="D1713" s="356"/>
      <c r="E1713" s="356"/>
    </row>
    <row r="1714" spans="2:5" ht="11.25">
      <c r="B1714" s="356"/>
      <c r="C1714" s="356"/>
      <c r="D1714" s="356"/>
      <c r="E1714" s="356"/>
    </row>
    <row r="1715" spans="2:5" ht="11.25">
      <c r="B1715" s="356"/>
      <c r="C1715" s="356"/>
      <c r="D1715" s="356"/>
      <c r="E1715" s="356"/>
    </row>
    <row r="1716" spans="2:5" ht="11.25">
      <c r="B1716" s="356"/>
      <c r="C1716" s="356"/>
      <c r="D1716" s="356"/>
      <c r="E1716" s="356"/>
    </row>
    <row r="1717" spans="2:5" ht="11.25">
      <c r="B1717" s="356"/>
      <c r="C1717" s="356"/>
      <c r="D1717" s="356"/>
      <c r="E1717" s="356"/>
    </row>
    <row r="1718" spans="2:5" ht="11.25">
      <c r="B1718" s="356"/>
      <c r="C1718" s="356"/>
      <c r="D1718" s="356"/>
      <c r="E1718" s="356"/>
    </row>
    <row r="1719" spans="2:5" ht="11.25">
      <c r="B1719" s="356"/>
      <c r="C1719" s="356"/>
      <c r="D1719" s="356"/>
      <c r="E1719" s="356"/>
    </row>
    <row r="1720" spans="2:5" ht="11.25">
      <c r="B1720" s="356"/>
      <c r="C1720" s="356"/>
      <c r="D1720" s="356"/>
      <c r="E1720" s="356"/>
    </row>
    <row r="1721" spans="2:5" ht="11.25">
      <c r="B1721" s="356"/>
      <c r="C1721" s="356"/>
      <c r="D1721" s="356"/>
      <c r="E1721" s="356"/>
    </row>
    <row r="1722" spans="2:5" ht="11.25">
      <c r="B1722" s="356"/>
      <c r="C1722" s="356"/>
      <c r="D1722" s="356"/>
      <c r="E1722" s="356"/>
    </row>
    <row r="1723" spans="2:5" ht="11.25">
      <c r="B1723" s="356"/>
      <c r="C1723" s="356"/>
      <c r="D1723" s="356"/>
      <c r="E1723" s="356"/>
    </row>
    <row r="1724" spans="2:5" ht="11.25">
      <c r="B1724" s="356"/>
      <c r="C1724" s="356"/>
      <c r="D1724" s="356"/>
      <c r="E1724" s="356"/>
    </row>
    <row r="1725" spans="2:5" ht="11.25">
      <c r="B1725" s="356"/>
      <c r="C1725" s="356"/>
      <c r="D1725" s="356"/>
      <c r="E1725" s="356"/>
    </row>
    <row r="1726" spans="2:5" ht="11.25">
      <c r="B1726" s="356"/>
      <c r="C1726" s="356"/>
      <c r="D1726" s="356"/>
      <c r="E1726" s="356"/>
    </row>
    <row r="1727" spans="2:5" ht="11.25">
      <c r="B1727" s="356"/>
      <c r="C1727" s="356"/>
      <c r="D1727" s="356"/>
      <c r="E1727" s="356"/>
    </row>
    <row r="1728" spans="2:5" ht="11.25">
      <c r="B1728" s="356"/>
      <c r="C1728" s="356"/>
      <c r="D1728" s="356"/>
      <c r="E1728" s="356"/>
    </row>
    <row r="1729" spans="2:5" ht="11.25">
      <c r="B1729" s="356"/>
      <c r="C1729" s="356"/>
      <c r="D1729" s="356"/>
      <c r="E1729" s="356"/>
    </row>
    <row r="1730" spans="2:5" ht="11.25">
      <c r="B1730" s="356"/>
      <c r="C1730" s="356"/>
      <c r="D1730" s="356"/>
      <c r="E1730" s="356"/>
    </row>
    <row r="1731" spans="2:5" ht="11.25">
      <c r="B1731" s="356"/>
      <c r="C1731" s="356"/>
      <c r="D1731" s="356"/>
      <c r="E1731" s="356"/>
    </row>
    <row r="1732" spans="2:5" ht="11.25">
      <c r="B1732" s="356"/>
      <c r="C1732" s="356"/>
      <c r="D1732" s="356"/>
      <c r="E1732" s="356"/>
    </row>
    <row r="1733" spans="2:5" ht="11.25">
      <c r="B1733" s="356"/>
      <c r="C1733" s="356"/>
      <c r="D1733" s="356"/>
      <c r="E1733" s="356"/>
    </row>
    <row r="1734" spans="2:5" ht="11.25">
      <c r="B1734" s="356"/>
      <c r="C1734" s="356"/>
      <c r="D1734" s="356"/>
      <c r="E1734" s="356"/>
    </row>
    <row r="1735" spans="2:5" ht="11.25">
      <c r="B1735" s="356"/>
      <c r="C1735" s="356"/>
      <c r="D1735" s="356"/>
      <c r="E1735" s="356"/>
    </row>
    <row r="1736" spans="2:5" ht="11.25">
      <c r="B1736" s="356"/>
      <c r="C1736" s="356"/>
      <c r="D1736" s="356"/>
      <c r="E1736" s="356"/>
    </row>
    <row r="1737" spans="2:5" ht="11.25">
      <c r="B1737" s="356"/>
      <c r="C1737" s="356"/>
      <c r="D1737" s="356"/>
      <c r="E1737" s="356"/>
    </row>
    <row r="1738" spans="2:5" ht="11.25">
      <c r="B1738" s="356"/>
      <c r="C1738" s="356"/>
      <c r="D1738" s="356"/>
      <c r="E1738" s="356"/>
    </row>
    <row r="1739" spans="2:5" ht="11.25">
      <c r="B1739" s="356"/>
      <c r="C1739" s="356"/>
      <c r="D1739" s="356"/>
      <c r="E1739" s="356"/>
    </row>
    <row r="1740" spans="2:5" ht="11.25">
      <c r="B1740" s="356"/>
      <c r="C1740" s="356"/>
      <c r="D1740" s="356"/>
      <c r="E1740" s="356"/>
    </row>
    <row r="1741" spans="2:5" ht="11.25">
      <c r="B1741" s="356"/>
      <c r="C1741" s="356"/>
      <c r="D1741" s="356"/>
      <c r="E1741" s="356"/>
    </row>
    <row r="1742" spans="2:5" ht="11.25">
      <c r="B1742" s="356"/>
      <c r="C1742" s="356"/>
      <c r="D1742" s="356"/>
      <c r="E1742" s="356"/>
    </row>
    <row r="1743" spans="2:5" ht="11.25">
      <c r="B1743" s="356"/>
      <c r="C1743" s="356"/>
      <c r="D1743" s="356"/>
      <c r="E1743" s="356"/>
    </row>
    <row r="1744" spans="2:5" ht="11.25">
      <c r="B1744" s="356"/>
      <c r="C1744" s="356"/>
      <c r="D1744" s="356"/>
      <c r="E1744" s="356"/>
    </row>
    <row r="1745" spans="2:5" ht="11.25">
      <c r="B1745" s="356"/>
      <c r="C1745" s="356"/>
      <c r="D1745" s="356"/>
      <c r="E1745" s="356"/>
    </row>
    <row r="1746" spans="2:5" ht="11.25">
      <c r="B1746" s="356"/>
      <c r="C1746" s="356"/>
      <c r="D1746" s="356"/>
      <c r="E1746" s="356"/>
    </row>
    <row r="1747" spans="2:5" ht="11.25">
      <c r="B1747" s="356"/>
      <c r="C1747" s="356"/>
      <c r="D1747" s="356"/>
      <c r="E1747" s="356"/>
    </row>
    <row r="1748" spans="2:5" ht="11.25">
      <c r="B1748" s="356"/>
      <c r="C1748" s="356"/>
      <c r="D1748" s="356"/>
      <c r="E1748" s="356"/>
    </row>
    <row r="1749" spans="2:5" ht="11.25">
      <c r="B1749" s="356"/>
      <c r="C1749" s="356"/>
      <c r="D1749" s="356"/>
      <c r="E1749" s="356"/>
    </row>
    <row r="1750" spans="2:5" ht="11.25">
      <c r="B1750" s="356"/>
      <c r="C1750" s="356"/>
      <c r="D1750" s="356"/>
      <c r="E1750" s="356"/>
    </row>
    <row r="1751" spans="2:5" ht="11.25">
      <c r="B1751" s="356"/>
      <c r="C1751" s="356"/>
      <c r="D1751" s="356"/>
      <c r="E1751" s="356"/>
    </row>
    <row r="1752" spans="2:5" ht="11.25">
      <c r="B1752" s="356"/>
      <c r="C1752" s="356"/>
      <c r="D1752" s="356"/>
      <c r="E1752" s="356"/>
    </row>
    <row r="1753" spans="2:5" ht="11.25">
      <c r="B1753" s="356"/>
      <c r="C1753" s="356"/>
      <c r="D1753" s="356"/>
      <c r="E1753" s="356"/>
    </row>
    <row r="1754" spans="2:5" ht="11.25">
      <c r="B1754" s="356"/>
      <c r="C1754" s="356"/>
      <c r="D1754" s="356"/>
      <c r="E1754" s="356"/>
    </row>
    <row r="1755" spans="2:5" ht="11.25">
      <c r="B1755" s="356"/>
      <c r="C1755" s="356"/>
      <c r="D1755" s="356"/>
      <c r="E1755" s="356"/>
    </row>
    <row r="1756" spans="2:5" ht="11.25">
      <c r="B1756" s="356"/>
      <c r="C1756" s="356"/>
      <c r="D1756" s="356"/>
      <c r="E1756" s="356"/>
    </row>
    <row r="1757" spans="2:5" ht="11.25">
      <c r="B1757" s="356"/>
      <c r="C1757" s="356"/>
      <c r="D1757" s="356"/>
      <c r="E1757" s="356"/>
    </row>
    <row r="1758" spans="2:5" ht="11.25">
      <c r="B1758" s="356"/>
      <c r="C1758" s="356"/>
      <c r="D1758" s="356"/>
      <c r="E1758" s="356"/>
    </row>
    <row r="1759" spans="2:5" ht="11.25">
      <c r="B1759" s="356"/>
      <c r="C1759" s="356"/>
      <c r="D1759" s="356"/>
      <c r="E1759" s="356"/>
    </row>
    <row r="1760" spans="2:5" ht="11.25">
      <c r="B1760" s="356"/>
      <c r="C1760" s="356"/>
      <c r="D1760" s="356"/>
      <c r="E1760" s="356"/>
    </row>
    <row r="1761" spans="2:5" ht="11.25">
      <c r="B1761" s="356"/>
      <c r="C1761" s="356"/>
      <c r="D1761" s="356"/>
      <c r="E1761" s="356"/>
    </row>
    <row r="1762" spans="2:5" ht="11.25">
      <c r="B1762" s="356"/>
      <c r="C1762" s="356"/>
      <c r="D1762" s="356"/>
      <c r="E1762" s="356"/>
    </row>
    <row r="1763" spans="2:5" ht="11.25">
      <c r="B1763" s="356"/>
      <c r="C1763" s="356"/>
      <c r="D1763" s="356"/>
      <c r="E1763" s="356"/>
    </row>
    <row r="1764" spans="2:5" ht="11.25">
      <c r="B1764" s="356"/>
      <c r="C1764" s="356"/>
      <c r="D1764" s="356"/>
      <c r="E1764" s="356"/>
    </row>
    <row r="1765" spans="2:5" ht="11.25">
      <c r="B1765" s="356"/>
      <c r="C1765" s="356"/>
      <c r="D1765" s="356"/>
      <c r="E1765" s="356"/>
    </row>
    <row r="1766" spans="2:5" ht="11.25">
      <c r="B1766" s="356"/>
      <c r="C1766" s="356"/>
      <c r="D1766" s="356"/>
      <c r="E1766" s="356"/>
    </row>
    <row r="1767" spans="2:5" ht="11.25">
      <c r="B1767" s="356"/>
      <c r="C1767" s="356"/>
      <c r="D1767" s="356"/>
      <c r="E1767" s="356"/>
    </row>
    <row r="1768" spans="2:5" ht="11.25">
      <c r="B1768" s="356"/>
      <c r="C1768" s="356"/>
      <c r="D1768" s="356"/>
      <c r="E1768" s="356"/>
    </row>
    <row r="1769" spans="2:5" ht="11.25">
      <c r="B1769" s="356"/>
      <c r="C1769" s="356"/>
      <c r="D1769" s="356"/>
      <c r="E1769" s="356"/>
    </row>
    <row r="1770" spans="2:5" ht="11.25">
      <c r="B1770" s="356"/>
      <c r="C1770" s="356"/>
      <c r="D1770" s="356"/>
      <c r="E1770" s="356"/>
    </row>
    <row r="1771" spans="2:5" ht="11.25">
      <c r="B1771" s="356"/>
      <c r="C1771" s="356"/>
      <c r="D1771" s="356"/>
      <c r="E1771" s="356"/>
    </row>
    <row r="1772" spans="2:5" ht="11.25">
      <c r="B1772" s="356"/>
      <c r="C1772" s="356"/>
      <c r="D1772" s="356"/>
      <c r="E1772" s="356"/>
    </row>
    <row r="1773" spans="2:5" ht="11.25">
      <c r="B1773" s="356"/>
      <c r="C1773" s="356"/>
      <c r="D1773" s="356"/>
      <c r="E1773" s="356"/>
    </row>
    <row r="1774" spans="2:5" ht="11.25">
      <c r="B1774" s="356"/>
      <c r="C1774" s="356"/>
      <c r="D1774" s="356"/>
      <c r="E1774" s="356"/>
    </row>
    <row r="1775" spans="2:5" ht="11.25">
      <c r="B1775" s="356"/>
      <c r="C1775" s="356"/>
      <c r="D1775" s="356"/>
      <c r="E1775" s="356"/>
    </row>
    <row r="1776" spans="2:5" ht="11.25">
      <c r="B1776" s="356"/>
      <c r="C1776" s="356"/>
      <c r="D1776" s="356"/>
      <c r="E1776" s="356"/>
    </row>
    <row r="1777" spans="2:5" ht="11.25">
      <c r="B1777" s="356"/>
      <c r="C1777" s="356"/>
      <c r="D1777" s="356"/>
      <c r="E1777" s="356"/>
    </row>
    <row r="1778" spans="2:5" ht="11.25">
      <c r="B1778" s="356"/>
      <c r="C1778" s="356"/>
      <c r="D1778" s="356"/>
      <c r="E1778" s="356"/>
    </row>
    <row r="1779" spans="2:5" ht="11.25">
      <c r="B1779" s="356"/>
      <c r="C1779" s="356"/>
      <c r="D1779" s="356"/>
      <c r="E1779" s="356"/>
    </row>
    <row r="1780" spans="2:5" ht="11.25">
      <c r="B1780" s="356"/>
      <c r="C1780" s="356"/>
      <c r="D1780" s="356"/>
      <c r="E1780" s="356"/>
    </row>
    <row r="1781" spans="2:5" ht="11.25">
      <c r="B1781" s="356"/>
      <c r="C1781" s="356"/>
      <c r="D1781" s="356"/>
      <c r="E1781" s="356"/>
    </row>
    <row r="1782" spans="2:5" ht="11.25">
      <c r="B1782" s="356"/>
      <c r="C1782" s="356"/>
      <c r="D1782" s="356"/>
      <c r="E1782" s="356"/>
    </row>
    <row r="1783" spans="2:5" ht="11.25">
      <c r="B1783" s="356"/>
      <c r="C1783" s="356"/>
      <c r="D1783" s="356"/>
      <c r="E1783" s="356"/>
    </row>
    <row r="1784" spans="2:5" ht="11.25">
      <c r="B1784" s="356"/>
      <c r="C1784" s="356"/>
      <c r="D1784" s="356"/>
      <c r="E1784" s="356"/>
    </row>
    <row r="1785" spans="2:5" ht="11.25">
      <c r="B1785" s="356"/>
      <c r="C1785" s="356"/>
      <c r="D1785" s="356"/>
      <c r="E1785" s="356"/>
    </row>
    <row r="1786" spans="2:5" ht="11.25">
      <c r="B1786" s="356"/>
      <c r="C1786" s="356"/>
      <c r="D1786" s="356"/>
      <c r="E1786" s="356"/>
    </row>
    <row r="1787" spans="2:5" ht="11.25">
      <c r="B1787" s="356"/>
      <c r="C1787" s="356"/>
      <c r="D1787" s="356"/>
      <c r="E1787" s="356"/>
    </row>
    <row r="1788" spans="2:5" ht="11.25">
      <c r="B1788" s="356"/>
      <c r="C1788" s="356"/>
      <c r="D1788" s="356"/>
      <c r="E1788" s="356"/>
    </row>
    <row r="1789" spans="2:5" ht="11.25">
      <c r="B1789" s="356"/>
      <c r="C1789" s="356"/>
      <c r="D1789" s="356"/>
      <c r="E1789" s="356"/>
    </row>
    <row r="1790" spans="2:5" ht="11.25">
      <c r="B1790" s="356"/>
      <c r="C1790" s="356"/>
      <c r="D1790" s="356"/>
      <c r="E1790" s="356"/>
    </row>
    <row r="1791" spans="2:5" ht="11.25">
      <c r="B1791" s="356"/>
      <c r="C1791" s="356"/>
      <c r="D1791" s="356"/>
      <c r="E1791" s="356"/>
    </row>
    <row r="1792" spans="2:5" ht="11.25">
      <c r="B1792" s="356"/>
      <c r="C1792" s="356"/>
      <c r="D1792" s="356"/>
      <c r="E1792" s="356"/>
    </row>
    <row r="1793" spans="2:5" ht="11.25">
      <c r="B1793" s="356"/>
      <c r="C1793" s="356"/>
      <c r="D1793" s="356"/>
      <c r="E1793" s="356"/>
    </row>
    <row r="1794" spans="2:5" ht="11.25">
      <c r="B1794" s="356"/>
      <c r="C1794" s="356"/>
      <c r="D1794" s="356"/>
      <c r="E1794" s="356"/>
    </row>
    <row r="1795" spans="2:5" ht="11.25">
      <c r="B1795" s="356"/>
      <c r="C1795" s="356"/>
      <c r="D1795" s="356"/>
      <c r="E1795" s="356"/>
    </row>
    <row r="1796" spans="2:5" ht="11.25">
      <c r="B1796" s="356"/>
      <c r="C1796" s="356"/>
      <c r="D1796" s="356"/>
      <c r="E1796" s="356"/>
    </row>
    <row r="1797" spans="2:5" ht="11.25">
      <c r="B1797" s="356"/>
      <c r="C1797" s="356"/>
      <c r="D1797" s="356"/>
      <c r="E1797" s="356"/>
    </row>
    <row r="1798" spans="2:5" ht="11.25">
      <c r="B1798" s="356"/>
      <c r="C1798" s="356"/>
      <c r="D1798" s="356"/>
      <c r="E1798" s="356"/>
    </row>
    <row r="1799" spans="2:5" ht="11.25">
      <c r="B1799" s="356"/>
      <c r="C1799" s="356"/>
      <c r="D1799" s="356"/>
      <c r="E1799" s="356"/>
    </row>
    <row r="1800" spans="2:5" ht="11.25">
      <c r="B1800" s="356"/>
      <c r="C1800" s="356"/>
      <c r="D1800" s="356"/>
      <c r="E1800" s="356"/>
    </row>
    <row r="1801" spans="2:5" ht="11.25">
      <c r="B1801" s="356"/>
      <c r="C1801" s="356"/>
      <c r="D1801" s="356"/>
      <c r="E1801" s="356"/>
    </row>
    <row r="1802" spans="2:5" ht="11.25">
      <c r="B1802" s="356"/>
      <c r="C1802" s="356"/>
      <c r="D1802" s="356"/>
      <c r="E1802" s="356"/>
    </row>
    <row r="1803" spans="2:5" ht="11.25">
      <c r="B1803" s="356"/>
      <c r="C1803" s="356"/>
      <c r="D1803" s="356"/>
      <c r="E1803" s="356"/>
    </row>
    <row r="1804" spans="2:5" ht="11.25">
      <c r="B1804" s="356"/>
      <c r="C1804" s="356"/>
      <c r="D1804" s="356"/>
      <c r="E1804" s="356"/>
    </row>
    <row r="1805" spans="2:5" ht="11.25">
      <c r="B1805" s="356"/>
      <c r="C1805" s="356"/>
      <c r="D1805" s="356"/>
      <c r="E1805" s="356"/>
    </row>
    <row r="1806" spans="2:5" ht="11.25">
      <c r="B1806" s="356"/>
      <c r="C1806" s="356"/>
      <c r="D1806" s="356"/>
      <c r="E1806" s="356"/>
    </row>
    <row r="1807" spans="2:5" ht="11.25">
      <c r="B1807" s="356"/>
      <c r="C1807" s="356"/>
      <c r="D1807" s="356"/>
      <c r="E1807" s="356"/>
    </row>
    <row r="1808" spans="2:5" ht="11.25">
      <c r="B1808" s="356"/>
      <c r="C1808" s="356"/>
      <c r="D1808" s="356"/>
      <c r="E1808" s="356"/>
    </row>
    <row r="1809" spans="2:5" ht="11.25">
      <c r="B1809" s="356"/>
      <c r="C1809" s="356"/>
      <c r="D1809" s="356"/>
      <c r="E1809" s="356"/>
    </row>
    <row r="1810" spans="2:5" ht="11.25">
      <c r="B1810" s="356"/>
      <c r="C1810" s="356"/>
      <c r="D1810" s="356"/>
      <c r="E1810" s="356"/>
    </row>
    <row r="1811" spans="2:5" ht="11.25">
      <c r="B1811" s="356"/>
      <c r="C1811" s="356"/>
      <c r="D1811" s="356"/>
      <c r="E1811" s="356"/>
    </row>
    <row r="1812" spans="2:5" ht="11.25">
      <c r="B1812" s="356"/>
      <c r="C1812" s="356"/>
      <c r="D1812" s="356"/>
      <c r="E1812" s="356"/>
    </row>
    <row r="1813" spans="2:5" ht="11.25">
      <c r="B1813" s="356"/>
      <c r="C1813" s="356"/>
      <c r="D1813" s="356"/>
      <c r="E1813" s="356"/>
    </row>
    <row r="1814" spans="2:5" ht="11.25">
      <c r="B1814" s="356"/>
      <c r="C1814" s="356"/>
      <c r="D1814" s="356"/>
      <c r="E1814" s="356"/>
    </row>
    <row r="1815" spans="2:5" ht="11.25">
      <c r="B1815" s="356"/>
      <c r="C1815" s="356"/>
      <c r="D1815" s="356"/>
      <c r="E1815" s="356"/>
    </row>
    <row r="1816" spans="2:5" ht="11.25">
      <c r="B1816" s="356"/>
      <c r="C1816" s="356"/>
      <c r="D1816" s="356"/>
      <c r="E1816" s="356"/>
    </row>
    <row r="1817" spans="2:5" ht="11.25">
      <c r="B1817" s="356"/>
      <c r="C1817" s="356"/>
      <c r="D1817" s="356"/>
      <c r="E1817" s="356"/>
    </row>
    <row r="1818" spans="2:5" ht="11.25">
      <c r="B1818" s="356"/>
      <c r="C1818" s="356"/>
      <c r="D1818" s="356"/>
      <c r="E1818" s="356"/>
    </row>
    <row r="1819" spans="2:5" ht="11.25">
      <c r="B1819" s="356"/>
      <c r="C1819" s="356"/>
      <c r="D1819" s="356"/>
      <c r="E1819" s="356"/>
    </row>
    <row r="1820" spans="2:5" ht="11.25">
      <c r="B1820" s="356"/>
      <c r="C1820" s="356"/>
      <c r="D1820" s="356"/>
      <c r="E1820" s="356"/>
    </row>
    <row r="1821" spans="2:5" ht="11.25">
      <c r="B1821" s="356"/>
      <c r="C1821" s="356"/>
      <c r="D1821" s="356"/>
      <c r="E1821" s="356"/>
    </row>
    <row r="1822" spans="2:5" ht="11.25">
      <c r="B1822" s="356"/>
      <c r="C1822" s="356"/>
      <c r="D1822" s="356"/>
      <c r="E1822" s="356"/>
    </row>
    <row r="1823" spans="2:5" ht="11.25">
      <c r="B1823" s="356"/>
      <c r="C1823" s="356"/>
      <c r="D1823" s="356"/>
      <c r="E1823" s="356"/>
    </row>
    <row r="1824" spans="2:5" ht="11.25">
      <c r="B1824" s="356"/>
      <c r="C1824" s="356"/>
      <c r="D1824" s="356"/>
      <c r="E1824" s="356"/>
    </row>
    <row r="1825" spans="2:5" ht="11.25">
      <c r="B1825" s="356"/>
      <c r="C1825" s="356"/>
      <c r="D1825" s="356"/>
      <c r="E1825" s="356"/>
    </row>
    <row r="1826" spans="2:5" ht="11.25">
      <c r="B1826" s="356"/>
      <c r="C1826" s="356"/>
      <c r="D1826" s="356"/>
      <c r="E1826" s="356"/>
    </row>
    <row r="1827" spans="2:5" ht="11.25">
      <c r="B1827" s="356"/>
      <c r="C1827" s="356"/>
      <c r="D1827" s="356"/>
      <c r="E1827" s="356"/>
    </row>
    <row r="1828" spans="2:5" ht="11.25">
      <c r="B1828" s="356"/>
      <c r="C1828" s="356"/>
      <c r="D1828" s="356"/>
      <c r="E1828" s="356"/>
    </row>
    <row r="1829" spans="2:5" ht="11.25">
      <c r="B1829" s="356"/>
      <c r="C1829" s="356"/>
      <c r="D1829" s="356"/>
      <c r="E1829" s="356"/>
    </row>
    <row r="1830" spans="2:5" ht="11.25">
      <c r="B1830" s="356"/>
      <c r="C1830" s="356"/>
      <c r="D1830" s="356"/>
      <c r="E1830" s="356"/>
    </row>
    <row r="1831" spans="2:5" ht="11.25">
      <c r="B1831" s="356"/>
      <c r="C1831" s="356"/>
      <c r="D1831" s="356"/>
      <c r="E1831" s="356"/>
    </row>
    <row r="1832" spans="2:5" ht="11.25">
      <c r="B1832" s="356"/>
      <c r="C1832" s="356"/>
      <c r="D1832" s="356"/>
      <c r="E1832" s="356"/>
    </row>
    <row r="1833" spans="2:5" ht="11.25">
      <c r="B1833" s="356"/>
      <c r="C1833" s="356"/>
      <c r="D1833" s="356"/>
      <c r="E1833" s="356"/>
    </row>
    <row r="1834" spans="2:5" ht="11.25">
      <c r="B1834" s="356"/>
      <c r="C1834" s="356"/>
      <c r="D1834" s="356"/>
      <c r="E1834" s="356"/>
    </row>
    <row r="1835" spans="2:5" ht="11.25">
      <c r="B1835" s="356"/>
      <c r="C1835" s="356"/>
      <c r="D1835" s="356"/>
      <c r="E1835" s="356"/>
    </row>
    <row r="1836" spans="2:5" ht="11.25">
      <c r="B1836" s="356"/>
      <c r="C1836" s="356"/>
      <c r="D1836" s="356"/>
      <c r="E1836" s="356"/>
    </row>
    <row r="1837" spans="2:5" ht="11.25">
      <c r="B1837" s="356"/>
      <c r="C1837" s="356"/>
      <c r="D1837" s="356"/>
      <c r="E1837" s="356"/>
    </row>
    <row r="1838" spans="2:5" ht="11.25">
      <c r="B1838" s="356"/>
      <c r="C1838" s="356"/>
      <c r="D1838" s="356"/>
      <c r="E1838" s="356"/>
    </row>
    <row r="1839" spans="2:5" ht="11.25">
      <c r="B1839" s="356"/>
      <c r="C1839" s="356"/>
      <c r="D1839" s="356"/>
      <c r="E1839" s="356"/>
    </row>
    <row r="1840" spans="2:5" ht="11.25">
      <c r="B1840" s="356"/>
      <c r="C1840" s="356"/>
      <c r="D1840" s="356"/>
      <c r="E1840" s="356"/>
    </row>
    <row r="1841" spans="2:5" ht="11.25">
      <c r="B1841" s="356"/>
      <c r="C1841" s="356"/>
      <c r="D1841" s="356"/>
      <c r="E1841" s="356"/>
    </row>
    <row r="1842" spans="2:5" ht="11.25">
      <c r="B1842" s="356"/>
      <c r="C1842" s="356"/>
      <c r="D1842" s="356"/>
      <c r="E1842" s="356"/>
    </row>
    <row r="1843" spans="2:5" ht="11.25">
      <c r="B1843" s="356"/>
      <c r="C1843" s="356"/>
      <c r="D1843" s="356"/>
      <c r="E1843" s="356"/>
    </row>
    <row r="1844" spans="2:5" ht="11.25">
      <c r="B1844" s="356"/>
      <c r="C1844" s="356"/>
      <c r="D1844" s="356"/>
      <c r="E1844" s="356"/>
    </row>
    <row r="1845" spans="2:5" ht="11.25">
      <c r="B1845" s="356"/>
      <c r="C1845" s="356"/>
      <c r="D1845" s="356"/>
      <c r="E1845" s="356"/>
    </row>
    <row r="1846" spans="2:5" ht="11.25">
      <c r="B1846" s="356"/>
      <c r="C1846" s="356"/>
      <c r="D1846" s="356"/>
      <c r="E1846" s="356"/>
    </row>
    <row r="1847" spans="2:5" ht="11.25">
      <c r="B1847" s="356"/>
      <c r="C1847" s="356"/>
      <c r="D1847" s="356"/>
      <c r="E1847" s="356"/>
    </row>
    <row r="1848" spans="2:5" ht="11.25">
      <c r="B1848" s="356"/>
      <c r="C1848" s="356"/>
      <c r="D1848" s="356"/>
      <c r="E1848" s="356"/>
    </row>
    <row r="1849" spans="2:5" ht="11.25">
      <c r="B1849" s="356"/>
      <c r="C1849" s="356"/>
      <c r="D1849" s="356"/>
      <c r="E1849" s="356"/>
    </row>
    <row r="1850" spans="2:5" ht="11.25">
      <c r="B1850" s="356"/>
      <c r="C1850" s="356"/>
      <c r="D1850" s="356"/>
      <c r="E1850" s="356"/>
    </row>
    <row r="1851" spans="2:5" ht="11.25">
      <c r="B1851" s="356"/>
      <c r="C1851" s="356"/>
      <c r="D1851" s="356"/>
      <c r="E1851" s="356"/>
    </row>
    <row r="1852" spans="2:5" ht="11.25">
      <c r="B1852" s="356"/>
      <c r="C1852" s="356"/>
      <c r="D1852" s="356"/>
      <c r="E1852" s="356"/>
    </row>
    <row r="1853" spans="2:5" ht="11.25">
      <c r="B1853" s="356"/>
      <c r="C1853" s="356"/>
      <c r="D1853" s="356"/>
      <c r="E1853" s="356"/>
    </row>
    <row r="1854" spans="2:5" ht="11.25">
      <c r="B1854" s="356"/>
      <c r="C1854" s="356"/>
      <c r="D1854" s="356"/>
      <c r="E1854" s="356"/>
    </row>
    <row r="1855" spans="2:5" ht="11.25">
      <c r="B1855" s="356"/>
      <c r="C1855" s="356"/>
      <c r="D1855" s="356"/>
      <c r="E1855" s="356"/>
    </row>
    <row r="1856" spans="2:5" ht="11.25">
      <c r="B1856" s="356"/>
      <c r="C1856" s="356"/>
      <c r="D1856" s="356"/>
      <c r="E1856" s="356"/>
    </row>
    <row r="1857" spans="2:5" ht="11.25">
      <c r="B1857" s="356"/>
      <c r="C1857" s="356"/>
      <c r="D1857" s="356"/>
      <c r="E1857" s="356"/>
    </row>
    <row r="1858" spans="2:5" ht="11.25">
      <c r="B1858" s="356"/>
      <c r="C1858" s="356"/>
      <c r="D1858" s="356"/>
      <c r="E1858" s="356"/>
    </row>
    <row r="1859" spans="2:5" ht="11.25">
      <c r="B1859" s="356"/>
      <c r="C1859" s="356"/>
      <c r="D1859" s="356"/>
      <c r="E1859" s="356"/>
    </row>
    <row r="1860" spans="2:5" ht="11.25">
      <c r="B1860" s="356"/>
      <c r="C1860" s="356"/>
      <c r="D1860" s="356"/>
      <c r="E1860" s="356"/>
    </row>
    <row r="1861" spans="2:5" ht="11.25">
      <c r="B1861" s="356"/>
      <c r="C1861" s="356"/>
      <c r="D1861" s="356"/>
      <c r="E1861" s="356"/>
    </row>
    <row r="1862" spans="2:5" ht="11.25">
      <c r="B1862" s="356"/>
      <c r="C1862" s="356"/>
      <c r="D1862" s="356"/>
      <c r="E1862" s="356"/>
    </row>
    <row r="1863" spans="2:5" ht="11.25">
      <c r="B1863" s="356"/>
      <c r="C1863" s="356"/>
      <c r="D1863" s="356"/>
      <c r="E1863" s="356"/>
    </row>
    <row r="1864" spans="2:5" ht="11.25">
      <c r="B1864" s="356"/>
      <c r="C1864" s="356"/>
      <c r="D1864" s="356"/>
      <c r="E1864" s="356"/>
    </row>
    <row r="1865" spans="2:5" ht="11.25">
      <c r="B1865" s="356"/>
      <c r="C1865" s="356"/>
      <c r="D1865" s="356"/>
      <c r="E1865" s="356"/>
    </row>
    <row r="1866" spans="2:5" ht="11.25">
      <c r="B1866" s="356"/>
      <c r="C1866" s="356"/>
      <c r="D1866" s="356"/>
      <c r="E1866" s="356"/>
    </row>
    <row r="1867" spans="2:5" ht="11.25">
      <c r="B1867" s="356"/>
      <c r="C1867" s="356"/>
      <c r="D1867" s="356"/>
      <c r="E1867" s="356"/>
    </row>
    <row r="1868" spans="2:5" ht="11.25">
      <c r="B1868" s="356"/>
      <c r="C1868" s="356"/>
      <c r="D1868" s="356"/>
      <c r="E1868" s="356"/>
    </row>
    <row r="1869" spans="2:5" ht="11.25">
      <c r="B1869" s="356"/>
      <c r="C1869" s="356"/>
      <c r="D1869" s="356"/>
      <c r="E1869" s="356"/>
    </row>
    <row r="1870" spans="2:5" ht="11.25">
      <c r="B1870" s="356"/>
      <c r="C1870" s="356"/>
      <c r="D1870" s="356"/>
      <c r="E1870" s="356"/>
    </row>
    <row r="1871" spans="2:5" ht="11.25">
      <c r="B1871" s="356"/>
      <c r="C1871" s="356"/>
      <c r="D1871" s="356"/>
      <c r="E1871" s="356"/>
    </row>
    <row r="1872" spans="2:5" ht="11.25">
      <c r="B1872" s="356"/>
      <c r="C1872" s="356"/>
      <c r="D1872" s="356"/>
      <c r="E1872" s="356"/>
    </row>
    <row r="1873" spans="2:5" ht="11.25">
      <c r="B1873" s="356"/>
      <c r="C1873" s="356"/>
      <c r="D1873" s="356"/>
      <c r="E1873" s="356"/>
    </row>
    <row r="1874" spans="2:5" ht="11.25">
      <c r="B1874" s="356"/>
      <c r="C1874" s="356"/>
      <c r="D1874" s="356"/>
      <c r="E1874" s="356"/>
    </row>
    <row r="1875" spans="2:5" ht="11.25">
      <c r="B1875" s="356"/>
      <c r="C1875" s="356"/>
      <c r="D1875" s="356"/>
      <c r="E1875" s="356"/>
    </row>
    <row r="1876" spans="2:5" ht="11.25">
      <c r="B1876" s="356"/>
      <c r="C1876" s="356"/>
      <c r="D1876" s="356"/>
      <c r="E1876" s="356"/>
    </row>
    <row r="1877" spans="2:5" ht="11.25">
      <c r="B1877" s="356"/>
      <c r="C1877" s="356"/>
      <c r="D1877" s="356"/>
      <c r="E1877" s="356"/>
    </row>
    <row r="1878" spans="2:5" ht="11.25">
      <c r="B1878" s="356"/>
      <c r="C1878" s="356"/>
      <c r="D1878" s="356"/>
      <c r="E1878" s="356"/>
    </row>
    <row r="1879" spans="2:5" ht="11.25">
      <c r="B1879" s="356"/>
      <c r="C1879" s="356"/>
      <c r="D1879" s="356"/>
      <c r="E1879" s="356"/>
    </row>
    <row r="1880" spans="2:5" ht="11.25">
      <c r="B1880" s="356"/>
      <c r="C1880" s="356"/>
      <c r="D1880" s="356"/>
      <c r="E1880" s="356"/>
    </row>
    <row r="1881" spans="2:5" ht="11.25">
      <c r="B1881" s="356"/>
      <c r="C1881" s="356"/>
      <c r="D1881" s="356"/>
      <c r="E1881" s="356"/>
    </row>
    <row r="1882" spans="2:5" ht="11.25">
      <c r="B1882" s="356"/>
      <c r="C1882" s="356"/>
      <c r="D1882" s="356"/>
      <c r="E1882" s="356"/>
    </row>
    <row r="1883" spans="2:5" ht="11.25">
      <c r="B1883" s="356"/>
      <c r="C1883" s="356"/>
      <c r="D1883" s="356"/>
      <c r="E1883" s="356"/>
    </row>
    <row r="1884" spans="2:5" ht="11.25">
      <c r="B1884" s="356"/>
      <c r="C1884" s="356"/>
      <c r="D1884" s="356"/>
      <c r="E1884" s="356"/>
    </row>
    <row r="1885" spans="2:5" ht="11.25">
      <c r="B1885" s="356"/>
      <c r="C1885" s="356"/>
      <c r="D1885" s="356"/>
      <c r="E1885" s="356"/>
    </row>
    <row r="1886" spans="2:5" ht="11.25">
      <c r="B1886" s="356"/>
      <c r="C1886" s="356"/>
      <c r="D1886" s="356"/>
      <c r="E1886" s="356"/>
    </row>
    <row r="1887" spans="2:5" ht="11.25">
      <c r="B1887" s="356"/>
      <c r="C1887" s="356"/>
      <c r="D1887" s="356"/>
      <c r="E1887" s="356"/>
    </row>
    <row r="1888" spans="2:5" ht="11.25">
      <c r="B1888" s="356"/>
      <c r="C1888" s="356"/>
      <c r="D1888" s="356"/>
      <c r="E1888" s="356"/>
    </row>
    <row r="1889" spans="2:5" ht="11.25">
      <c r="B1889" s="356"/>
      <c r="C1889" s="356"/>
      <c r="D1889" s="356"/>
      <c r="E1889" s="356"/>
    </row>
    <row r="1890" spans="2:5" ht="11.25">
      <c r="B1890" s="356"/>
      <c r="C1890" s="356"/>
      <c r="D1890" s="356"/>
      <c r="E1890" s="356"/>
    </row>
    <row r="1891" spans="2:5" ht="11.25">
      <c r="B1891" s="356"/>
      <c r="C1891" s="356"/>
      <c r="D1891" s="356"/>
      <c r="E1891" s="356"/>
    </row>
    <row r="1892" spans="2:5" ht="11.25">
      <c r="B1892" s="356"/>
      <c r="C1892" s="356"/>
      <c r="D1892" s="356"/>
      <c r="E1892" s="356"/>
    </row>
    <row r="1893" spans="2:5" ht="11.25">
      <c r="B1893" s="356"/>
      <c r="C1893" s="356"/>
      <c r="D1893" s="356"/>
      <c r="E1893" s="356"/>
    </row>
    <row r="1894" spans="2:5" ht="11.25">
      <c r="B1894" s="356"/>
      <c r="C1894" s="356"/>
      <c r="D1894" s="356"/>
      <c r="E1894" s="356"/>
    </row>
    <row r="1895" spans="2:5" ht="11.25">
      <c r="B1895" s="356"/>
      <c r="C1895" s="356"/>
      <c r="D1895" s="356"/>
      <c r="E1895" s="356"/>
    </row>
    <row r="1896" spans="2:5" ht="11.25">
      <c r="B1896" s="356"/>
      <c r="C1896" s="356"/>
      <c r="D1896" s="356"/>
      <c r="E1896" s="356"/>
    </row>
    <row r="1897" spans="2:5" ht="11.25">
      <c r="B1897" s="356"/>
      <c r="C1897" s="356"/>
      <c r="D1897" s="356"/>
      <c r="E1897" s="356"/>
    </row>
    <row r="1898" spans="2:5" ht="11.25">
      <c r="B1898" s="356"/>
      <c r="C1898" s="356"/>
      <c r="D1898" s="356"/>
      <c r="E1898" s="356"/>
    </row>
    <row r="1899" spans="2:5" ht="11.25">
      <c r="B1899" s="356"/>
      <c r="C1899" s="356"/>
      <c r="D1899" s="356"/>
      <c r="E1899" s="356"/>
    </row>
    <row r="1900" spans="2:5" ht="11.25">
      <c r="B1900" s="356"/>
      <c r="C1900" s="356"/>
      <c r="D1900" s="356"/>
      <c r="E1900" s="356"/>
    </row>
    <row r="1901" spans="2:5" ht="11.25">
      <c r="B1901" s="356"/>
      <c r="C1901" s="356"/>
      <c r="D1901" s="356"/>
      <c r="E1901" s="356"/>
    </row>
    <row r="1902" spans="2:5" ht="11.25">
      <c r="B1902" s="356"/>
      <c r="C1902" s="356"/>
      <c r="D1902" s="356"/>
      <c r="E1902" s="356"/>
    </row>
    <row r="1903" spans="2:5" ht="11.25">
      <c r="B1903" s="356"/>
      <c r="C1903" s="356"/>
      <c r="D1903" s="356"/>
      <c r="E1903" s="356"/>
    </row>
    <row r="1904" spans="2:5" ht="11.25">
      <c r="B1904" s="356"/>
      <c r="C1904" s="356"/>
      <c r="D1904" s="356"/>
      <c r="E1904" s="356"/>
    </row>
    <row r="1905" spans="2:5" ht="11.25">
      <c r="B1905" s="356"/>
      <c r="C1905" s="356"/>
      <c r="D1905" s="356"/>
      <c r="E1905" s="356"/>
    </row>
    <row r="1906" spans="2:5" ht="11.25">
      <c r="B1906" s="356"/>
      <c r="C1906" s="356"/>
      <c r="D1906" s="356"/>
      <c r="E1906" s="356"/>
    </row>
    <row r="1907" spans="2:5" ht="11.25">
      <c r="B1907" s="356"/>
      <c r="C1907" s="356"/>
      <c r="D1907" s="356"/>
      <c r="E1907" s="356"/>
    </row>
    <row r="1908" spans="2:5" ht="11.25">
      <c r="B1908" s="356"/>
      <c r="C1908" s="356"/>
      <c r="D1908" s="356"/>
      <c r="E1908" s="356"/>
    </row>
    <row r="1909" spans="2:5" ht="11.25">
      <c r="B1909" s="356"/>
      <c r="C1909" s="356"/>
      <c r="D1909" s="356"/>
      <c r="E1909" s="356"/>
    </row>
    <row r="1910" spans="2:5" ht="11.25">
      <c r="B1910" s="356"/>
      <c r="C1910" s="356"/>
      <c r="D1910" s="356"/>
      <c r="E1910" s="356"/>
    </row>
    <row r="1911" spans="2:5" ht="11.25">
      <c r="B1911" s="356"/>
      <c r="C1911" s="356"/>
      <c r="D1911" s="356"/>
      <c r="E1911" s="356"/>
    </row>
    <row r="1912" spans="2:5" ht="11.25">
      <c r="B1912" s="356"/>
      <c r="C1912" s="356"/>
      <c r="D1912" s="356"/>
      <c r="E1912" s="356"/>
    </row>
    <row r="1913" spans="2:5" ht="11.25">
      <c r="B1913" s="356"/>
      <c r="C1913" s="356"/>
      <c r="D1913" s="356"/>
      <c r="E1913" s="356"/>
    </row>
    <row r="1914" spans="2:5" ht="11.25">
      <c r="B1914" s="356"/>
      <c r="C1914" s="356"/>
      <c r="D1914" s="356"/>
      <c r="E1914" s="356"/>
    </row>
    <row r="1915" spans="2:5" ht="11.25">
      <c r="B1915" s="356"/>
      <c r="C1915" s="356"/>
      <c r="D1915" s="356"/>
      <c r="E1915" s="356"/>
    </row>
    <row r="1916" spans="2:5" ht="11.25">
      <c r="B1916" s="356"/>
      <c r="C1916" s="356"/>
      <c r="D1916" s="356"/>
      <c r="E1916" s="356"/>
    </row>
    <row r="1917" spans="2:5" ht="11.25">
      <c r="B1917" s="356"/>
      <c r="C1917" s="356"/>
      <c r="D1917" s="356"/>
      <c r="E1917" s="356"/>
    </row>
    <row r="1918" spans="2:5" ht="11.25">
      <c r="B1918" s="356"/>
      <c r="C1918" s="356"/>
      <c r="D1918" s="356"/>
      <c r="E1918" s="356"/>
    </row>
    <row r="1919" spans="2:5" ht="11.25">
      <c r="B1919" s="356"/>
      <c r="C1919" s="356"/>
      <c r="D1919" s="356"/>
      <c r="E1919" s="356"/>
    </row>
    <row r="1920" spans="2:5" ht="11.25">
      <c r="B1920" s="356"/>
      <c r="C1920" s="356"/>
      <c r="D1920" s="356"/>
      <c r="E1920" s="356"/>
    </row>
    <row r="1921" spans="2:5" ht="11.25">
      <c r="B1921" s="356"/>
      <c r="C1921" s="356"/>
      <c r="D1921" s="356"/>
      <c r="E1921" s="356"/>
    </row>
    <row r="1922" spans="2:5" ht="11.25">
      <c r="B1922" s="356"/>
      <c r="C1922" s="356"/>
      <c r="D1922" s="356"/>
      <c r="E1922" s="356"/>
    </row>
    <row r="1923" spans="2:5" ht="11.25">
      <c r="B1923" s="356"/>
      <c r="C1923" s="356"/>
      <c r="D1923" s="356"/>
      <c r="E1923" s="356"/>
    </row>
    <row r="1924" spans="2:5" ht="11.25">
      <c r="B1924" s="356"/>
      <c r="C1924" s="356"/>
      <c r="D1924" s="356"/>
      <c r="E1924" s="356"/>
    </row>
    <row r="1925" spans="2:5" ht="11.25">
      <c r="B1925" s="356"/>
      <c r="C1925" s="356"/>
      <c r="D1925" s="356"/>
      <c r="E1925" s="356"/>
    </row>
    <row r="1926" spans="2:5" ht="11.25">
      <c r="B1926" s="356"/>
      <c r="C1926" s="356"/>
      <c r="D1926" s="356"/>
      <c r="E1926" s="356"/>
    </row>
    <row r="1927" spans="2:5" ht="11.25">
      <c r="B1927" s="356"/>
      <c r="C1927" s="356"/>
      <c r="D1927" s="356"/>
      <c r="E1927" s="356"/>
    </row>
    <row r="1928" spans="2:5" ht="11.25">
      <c r="B1928" s="356"/>
      <c r="C1928" s="356"/>
      <c r="D1928" s="356"/>
      <c r="E1928" s="356"/>
    </row>
    <row r="1929" spans="2:5" ht="11.25">
      <c r="B1929" s="356"/>
      <c r="C1929" s="356"/>
      <c r="D1929" s="356"/>
      <c r="E1929" s="356"/>
    </row>
    <row r="1930" spans="2:5" ht="11.25">
      <c r="B1930" s="356"/>
      <c r="C1930" s="356"/>
      <c r="D1930" s="356"/>
      <c r="E1930" s="356"/>
    </row>
    <row r="1931" spans="2:5" ht="11.25">
      <c r="B1931" s="356"/>
      <c r="C1931" s="356"/>
      <c r="D1931" s="356"/>
      <c r="E1931" s="356"/>
    </row>
    <row r="1932" spans="2:5" ht="11.25">
      <c r="B1932" s="356"/>
      <c r="C1932" s="356"/>
      <c r="D1932" s="356"/>
      <c r="E1932" s="356"/>
    </row>
    <row r="1933" spans="2:5" ht="11.25">
      <c r="B1933" s="356"/>
      <c r="C1933" s="356"/>
      <c r="D1933" s="356"/>
      <c r="E1933" s="356"/>
    </row>
    <row r="1934" spans="2:5" ht="11.25">
      <c r="B1934" s="356"/>
      <c r="C1934" s="356"/>
      <c r="D1934" s="356"/>
      <c r="E1934" s="356"/>
    </row>
    <row r="1935" spans="2:5" ht="11.25">
      <c r="B1935" s="356"/>
      <c r="C1935" s="356"/>
      <c r="D1935" s="356"/>
      <c r="E1935" s="356"/>
    </row>
    <row r="1936" spans="2:5" ht="11.25">
      <c r="B1936" s="356"/>
      <c r="C1936" s="356"/>
      <c r="D1936" s="356"/>
      <c r="E1936" s="356"/>
    </row>
    <row r="1937" spans="2:5" ht="11.25">
      <c r="B1937" s="356"/>
      <c r="C1937" s="356"/>
      <c r="D1937" s="356"/>
      <c r="E1937" s="356"/>
    </row>
    <row r="1938" spans="2:5" ht="11.25">
      <c r="B1938" s="356"/>
      <c r="C1938" s="356"/>
      <c r="D1938" s="356"/>
      <c r="E1938" s="356"/>
    </row>
    <row r="1939" spans="2:5" ht="11.25">
      <c r="B1939" s="356"/>
      <c r="C1939" s="356"/>
      <c r="D1939" s="356"/>
      <c r="E1939" s="356"/>
    </row>
    <row r="1940" spans="2:5" ht="11.25">
      <c r="B1940" s="356"/>
      <c r="C1940" s="356"/>
      <c r="D1940" s="356"/>
      <c r="E1940" s="356"/>
    </row>
    <row r="1941" spans="2:5" ht="11.25">
      <c r="B1941" s="356"/>
      <c r="C1941" s="356"/>
      <c r="D1941" s="356"/>
      <c r="E1941" s="356"/>
    </row>
    <row r="1942" spans="2:5" ht="11.25">
      <c r="B1942" s="356"/>
      <c r="C1942" s="356"/>
      <c r="D1942" s="356"/>
      <c r="E1942" s="356"/>
    </row>
    <row r="1943" spans="2:5" ht="11.25">
      <c r="B1943" s="356"/>
      <c r="C1943" s="356"/>
      <c r="D1943" s="356"/>
      <c r="E1943" s="356"/>
    </row>
    <row r="1944" spans="2:5" ht="11.25">
      <c r="B1944" s="356"/>
      <c r="C1944" s="356"/>
      <c r="D1944" s="356"/>
      <c r="E1944" s="356"/>
    </row>
    <row r="1945" spans="2:5" ht="11.25">
      <c r="B1945" s="356"/>
      <c r="C1945" s="356"/>
      <c r="D1945" s="356"/>
      <c r="E1945" s="356"/>
    </row>
    <row r="1946" spans="2:5" ht="11.25">
      <c r="B1946" s="356"/>
      <c r="C1946" s="356"/>
      <c r="D1946" s="356"/>
      <c r="E1946" s="356"/>
    </row>
    <row r="1947" spans="2:5" ht="11.25">
      <c r="B1947" s="356"/>
      <c r="C1947" s="356"/>
      <c r="D1947" s="356"/>
      <c r="E1947" s="356"/>
    </row>
    <row r="1948" spans="2:5" ht="11.25">
      <c r="B1948" s="356"/>
      <c r="C1948" s="356"/>
      <c r="D1948" s="356"/>
      <c r="E1948" s="356"/>
    </row>
    <row r="1949" spans="2:5" ht="11.25">
      <c r="B1949" s="356"/>
      <c r="C1949" s="356"/>
      <c r="D1949" s="356"/>
      <c r="E1949" s="356"/>
    </row>
    <row r="1950" spans="2:5" ht="11.25">
      <c r="B1950" s="356"/>
      <c r="C1950" s="356"/>
      <c r="D1950" s="356"/>
      <c r="E1950" s="356"/>
    </row>
    <row r="1951" spans="2:5" ht="11.25">
      <c r="B1951" s="356"/>
      <c r="C1951" s="356"/>
      <c r="D1951" s="356"/>
      <c r="E1951" s="356"/>
    </row>
    <row r="1952" spans="2:5" ht="11.25">
      <c r="B1952" s="356"/>
      <c r="C1952" s="356"/>
      <c r="D1952" s="356"/>
      <c r="E1952" s="356"/>
    </row>
    <row r="1953" spans="2:5" ht="11.25">
      <c r="B1953" s="356"/>
      <c r="C1953" s="356"/>
      <c r="D1953" s="356"/>
      <c r="E1953" s="356"/>
    </row>
    <row r="1954" spans="2:5" ht="11.25">
      <c r="B1954" s="356"/>
      <c r="C1954" s="356"/>
      <c r="D1954" s="356"/>
      <c r="E1954" s="356"/>
    </row>
    <row r="1955" spans="2:5" ht="11.25">
      <c r="B1955" s="356"/>
      <c r="C1955" s="356"/>
      <c r="D1955" s="356"/>
      <c r="E1955" s="356"/>
    </row>
    <row r="1956" spans="2:5" ht="11.25">
      <c r="B1956" s="356"/>
      <c r="C1956" s="356"/>
      <c r="D1956" s="356"/>
      <c r="E1956" s="356"/>
    </row>
    <row r="1957" spans="2:5" ht="11.25">
      <c r="B1957" s="356"/>
      <c r="C1957" s="356"/>
      <c r="D1957" s="356"/>
      <c r="E1957" s="356"/>
    </row>
    <row r="1958" spans="2:5" ht="11.25">
      <c r="B1958" s="356"/>
      <c r="C1958" s="356"/>
      <c r="D1958" s="356"/>
      <c r="E1958" s="356"/>
    </row>
    <row r="1959" spans="2:5" ht="11.25">
      <c r="B1959" s="356"/>
      <c r="C1959" s="356"/>
      <c r="D1959" s="356"/>
      <c r="E1959" s="356"/>
    </row>
    <row r="1960" spans="2:5" ht="11.25">
      <c r="B1960" s="356"/>
      <c r="C1960" s="356"/>
      <c r="D1960" s="356"/>
      <c r="E1960" s="356"/>
    </row>
    <row r="1961" spans="2:5" ht="11.25">
      <c r="B1961" s="356"/>
      <c r="C1961" s="356"/>
      <c r="D1961" s="356"/>
      <c r="E1961" s="356"/>
    </row>
    <row r="1962" spans="2:5" ht="11.25">
      <c r="B1962" s="356"/>
      <c r="C1962" s="356"/>
      <c r="D1962" s="356"/>
      <c r="E1962" s="356"/>
    </row>
    <row r="1963" spans="2:5" ht="11.25">
      <c r="B1963" s="356"/>
      <c r="C1963" s="356"/>
      <c r="D1963" s="356"/>
      <c r="E1963" s="356"/>
    </row>
    <row r="1964" spans="2:5" ht="11.25">
      <c r="B1964" s="356"/>
      <c r="C1964" s="356"/>
      <c r="D1964" s="356"/>
      <c r="E1964" s="356"/>
    </row>
    <row r="1965" spans="2:5" ht="11.25">
      <c r="B1965" s="356"/>
      <c r="C1965" s="356"/>
      <c r="D1965" s="356"/>
      <c r="E1965" s="356"/>
    </row>
    <row r="1966" spans="2:5" ht="11.25">
      <c r="B1966" s="356"/>
      <c r="C1966" s="356"/>
      <c r="D1966" s="356"/>
      <c r="E1966" s="356"/>
    </row>
    <row r="1967" spans="2:5" ht="11.25">
      <c r="B1967" s="356"/>
      <c r="C1967" s="356"/>
      <c r="D1967" s="356"/>
      <c r="E1967" s="356"/>
    </row>
    <row r="1968" spans="2:5" ht="11.25">
      <c r="B1968" s="356"/>
      <c r="C1968" s="356"/>
      <c r="D1968" s="356"/>
      <c r="E1968" s="356"/>
    </row>
    <row r="1969" spans="2:5" ht="11.25">
      <c r="B1969" s="356"/>
      <c r="C1969" s="356"/>
      <c r="D1969" s="356"/>
      <c r="E1969" s="356"/>
    </row>
    <row r="1970" spans="2:5" ht="11.25">
      <c r="B1970" s="356"/>
      <c r="C1970" s="356"/>
      <c r="D1970" s="356"/>
      <c r="E1970" s="356"/>
    </row>
    <row r="1971" spans="2:5" ht="11.25">
      <c r="B1971" s="356"/>
      <c r="C1971" s="356"/>
      <c r="D1971" s="356"/>
      <c r="E1971" s="356"/>
    </row>
    <row r="1972" spans="2:5" ht="11.25">
      <c r="B1972" s="356"/>
      <c r="C1972" s="356"/>
      <c r="D1972" s="356"/>
      <c r="E1972" s="356"/>
    </row>
    <row r="1973" spans="2:5" ht="11.25">
      <c r="B1973" s="356"/>
      <c r="C1973" s="356"/>
      <c r="D1973" s="356"/>
      <c r="E1973" s="356"/>
    </row>
    <row r="1974" spans="2:5" ht="11.25">
      <c r="B1974" s="356"/>
      <c r="C1974" s="356"/>
      <c r="D1974" s="356"/>
      <c r="E1974" s="356"/>
    </row>
    <row r="1975" spans="2:5" ht="11.25">
      <c r="B1975" s="356"/>
      <c r="C1975" s="356"/>
      <c r="D1975" s="356"/>
      <c r="E1975" s="356"/>
    </row>
    <row r="1976" spans="2:5" ht="11.25">
      <c r="B1976" s="356"/>
      <c r="C1976" s="356"/>
      <c r="D1976" s="356"/>
      <c r="E1976" s="356"/>
    </row>
    <row r="1977" spans="2:5" ht="11.25">
      <c r="B1977" s="356"/>
      <c r="C1977" s="356"/>
      <c r="D1977" s="356"/>
      <c r="E1977" s="356"/>
    </row>
    <row r="1978" spans="2:5" ht="11.25">
      <c r="B1978" s="356"/>
      <c r="C1978" s="356"/>
      <c r="D1978" s="356"/>
      <c r="E1978" s="356"/>
    </row>
    <row r="1979" spans="2:5" ht="11.25">
      <c r="B1979" s="356"/>
      <c r="C1979" s="356"/>
      <c r="D1979" s="356"/>
      <c r="E1979" s="356"/>
    </row>
    <row r="1980" spans="2:5" ht="11.25">
      <c r="B1980" s="356"/>
      <c r="C1980" s="356"/>
      <c r="D1980" s="356"/>
      <c r="E1980" s="356"/>
    </row>
    <row r="1981" spans="2:5" ht="11.25">
      <c r="B1981" s="356"/>
      <c r="C1981" s="356"/>
      <c r="D1981" s="356"/>
      <c r="E1981" s="356"/>
    </row>
    <row r="1982" spans="2:5" ht="11.25">
      <c r="B1982" s="356"/>
      <c r="C1982" s="356"/>
      <c r="D1982" s="356"/>
      <c r="E1982" s="356"/>
    </row>
    <row r="1983" spans="2:5" ht="11.25">
      <c r="B1983" s="356"/>
      <c r="C1983" s="356"/>
      <c r="D1983" s="356"/>
      <c r="E1983" s="356"/>
    </row>
    <row r="1984" spans="2:5" ht="11.25">
      <c r="B1984" s="356"/>
      <c r="C1984" s="356"/>
      <c r="D1984" s="356"/>
      <c r="E1984" s="356"/>
    </row>
    <row r="1985" spans="2:5" ht="11.25">
      <c r="B1985" s="356"/>
      <c r="C1985" s="356"/>
      <c r="D1985" s="356"/>
      <c r="E1985" s="356"/>
    </row>
    <row r="1986" spans="2:5" ht="11.25">
      <c r="B1986" s="356"/>
      <c r="C1986" s="356"/>
      <c r="D1986" s="356"/>
      <c r="E1986" s="356"/>
    </row>
    <row r="1987" spans="2:5" ht="11.25">
      <c r="B1987" s="356"/>
      <c r="C1987" s="356"/>
      <c r="D1987" s="356"/>
      <c r="E1987" s="356"/>
    </row>
    <row r="1988" spans="2:5" ht="11.25">
      <c r="B1988" s="356"/>
      <c r="C1988" s="356"/>
      <c r="D1988" s="356"/>
      <c r="E1988" s="356"/>
    </row>
    <row r="1989" spans="2:5" ht="11.25">
      <c r="B1989" s="356"/>
      <c r="C1989" s="356"/>
      <c r="D1989" s="356"/>
      <c r="E1989" s="356"/>
    </row>
    <row r="1990" spans="2:5" ht="11.25">
      <c r="B1990" s="356"/>
      <c r="C1990" s="356"/>
      <c r="D1990" s="356"/>
      <c r="E1990" s="356"/>
    </row>
    <row r="1991" spans="2:5" ht="11.25">
      <c r="B1991" s="356"/>
      <c r="C1991" s="356"/>
      <c r="D1991" s="356"/>
      <c r="E1991" s="356"/>
    </row>
    <row r="1992" spans="2:5" ht="11.25">
      <c r="B1992" s="356"/>
      <c r="C1992" s="356"/>
      <c r="D1992" s="356"/>
      <c r="E1992" s="356"/>
    </row>
    <row r="1993" spans="2:5" ht="11.25">
      <c r="B1993" s="356"/>
      <c r="C1993" s="356"/>
      <c r="D1993" s="356"/>
      <c r="E1993" s="356"/>
    </row>
    <row r="1994" spans="2:5" ht="11.25">
      <c r="B1994" s="356"/>
      <c r="C1994" s="356"/>
      <c r="D1994" s="356"/>
      <c r="E1994" s="356"/>
    </row>
    <row r="1995" spans="2:5" ht="11.25">
      <c r="B1995" s="356"/>
      <c r="C1995" s="356"/>
      <c r="D1995" s="356"/>
      <c r="E1995" s="356"/>
    </row>
    <row r="1996" spans="2:5" ht="11.25">
      <c r="B1996" s="356"/>
      <c r="C1996" s="356"/>
      <c r="D1996" s="356"/>
      <c r="E1996" s="356"/>
    </row>
    <row r="1997" spans="2:5" ht="11.25">
      <c r="B1997" s="356"/>
      <c r="C1997" s="356"/>
      <c r="D1997" s="356"/>
      <c r="E1997" s="356"/>
    </row>
    <row r="1998" spans="2:5" ht="11.25">
      <c r="B1998" s="356"/>
      <c r="C1998" s="356"/>
      <c r="D1998" s="356"/>
      <c r="E1998" s="356"/>
    </row>
    <row r="1999" spans="2:5" ht="11.25">
      <c r="B1999" s="356"/>
      <c r="C1999" s="356"/>
      <c r="D1999" s="356"/>
      <c r="E1999" s="356"/>
    </row>
    <row r="2000" spans="2:5" ht="11.25">
      <c r="B2000" s="356"/>
      <c r="C2000" s="356"/>
      <c r="D2000" s="356"/>
      <c r="E2000" s="356"/>
    </row>
    <row r="2001" spans="2:5" ht="11.25">
      <c r="B2001" s="356"/>
      <c r="C2001" s="356"/>
      <c r="D2001" s="356"/>
      <c r="E2001" s="356"/>
    </row>
    <row r="2002" spans="2:5" ht="11.25">
      <c r="B2002" s="356"/>
      <c r="C2002" s="356"/>
      <c r="D2002" s="356"/>
      <c r="E2002" s="356"/>
    </row>
    <row r="2003" spans="2:5" ht="11.25">
      <c r="B2003" s="356"/>
      <c r="C2003" s="356"/>
      <c r="D2003" s="356"/>
      <c r="E2003" s="356"/>
    </row>
    <row r="2004" spans="2:5" ht="11.25">
      <c r="B2004" s="356"/>
      <c r="C2004" s="356"/>
      <c r="D2004" s="356"/>
      <c r="E2004" s="356"/>
    </row>
    <row r="2005" spans="2:5" ht="11.25">
      <c r="B2005" s="356"/>
      <c r="C2005" s="356"/>
      <c r="D2005" s="356"/>
      <c r="E2005" s="356"/>
    </row>
    <row r="2006" spans="2:5" ht="11.25">
      <c r="B2006" s="356"/>
      <c r="C2006" s="356"/>
      <c r="D2006" s="356"/>
      <c r="E2006" s="356"/>
    </row>
    <row r="2007" spans="2:5" ht="11.25">
      <c r="B2007" s="356"/>
      <c r="C2007" s="356"/>
      <c r="D2007" s="356"/>
      <c r="E2007" s="356"/>
    </row>
    <row r="2008" spans="2:5" ht="11.25">
      <c r="B2008" s="356"/>
      <c r="C2008" s="356"/>
      <c r="D2008" s="356"/>
      <c r="E2008" s="356"/>
    </row>
    <row r="2009" spans="2:5" ht="11.25">
      <c r="B2009" s="356"/>
      <c r="C2009" s="356"/>
      <c r="D2009" s="356"/>
      <c r="E2009" s="356"/>
    </row>
    <row r="2010" spans="2:5" ht="11.25">
      <c r="B2010" s="356"/>
      <c r="C2010" s="356"/>
      <c r="D2010" s="356"/>
      <c r="E2010" s="356"/>
    </row>
    <row r="2011" spans="2:5" ht="11.25">
      <c r="B2011" s="356"/>
      <c r="C2011" s="356"/>
      <c r="D2011" s="356"/>
      <c r="E2011" s="356"/>
    </row>
    <row r="2012" spans="2:5" ht="11.25">
      <c r="B2012" s="356"/>
      <c r="C2012" s="356"/>
      <c r="D2012" s="356"/>
      <c r="E2012" s="356"/>
    </row>
    <row r="2013" spans="2:5" ht="11.25">
      <c r="B2013" s="356"/>
      <c r="C2013" s="356"/>
      <c r="D2013" s="356"/>
      <c r="E2013" s="356"/>
    </row>
    <row r="2014" spans="2:5" ht="11.25">
      <c r="B2014" s="356"/>
      <c r="C2014" s="356"/>
      <c r="D2014" s="356"/>
      <c r="E2014" s="356"/>
    </row>
    <row r="2015" spans="2:5" ht="11.25">
      <c r="B2015" s="356"/>
      <c r="C2015" s="356"/>
      <c r="D2015" s="356"/>
      <c r="E2015" s="356"/>
    </row>
    <row r="2016" spans="2:5" ht="11.25">
      <c r="B2016" s="356"/>
      <c r="C2016" s="356"/>
      <c r="D2016" s="356"/>
      <c r="E2016" s="356"/>
    </row>
    <row r="2017" spans="2:5" ht="11.25">
      <c r="B2017" s="356"/>
      <c r="C2017" s="356"/>
      <c r="D2017" s="356"/>
      <c r="E2017" s="356"/>
    </row>
    <row r="2018" spans="2:5" ht="11.25">
      <c r="B2018" s="356"/>
      <c r="C2018" s="356"/>
      <c r="D2018" s="356"/>
      <c r="E2018" s="356"/>
    </row>
    <row r="2019" spans="2:5" ht="11.25">
      <c r="B2019" s="356"/>
      <c r="C2019" s="356"/>
      <c r="D2019" s="356"/>
      <c r="E2019" s="356"/>
    </row>
    <row r="2020" spans="2:5" ht="11.25">
      <c r="B2020" s="356"/>
      <c r="C2020" s="356"/>
      <c r="D2020" s="356"/>
      <c r="E2020" s="356"/>
    </row>
    <row r="2021" spans="2:5" ht="11.25">
      <c r="B2021" s="356"/>
      <c r="C2021" s="356"/>
      <c r="D2021" s="356"/>
      <c r="E2021" s="356"/>
    </row>
    <row r="2022" spans="2:5" ht="11.25">
      <c r="B2022" s="356"/>
      <c r="C2022" s="356"/>
      <c r="D2022" s="356"/>
      <c r="E2022" s="356"/>
    </row>
    <row r="2023" spans="2:5" ht="11.25">
      <c r="B2023" s="356"/>
      <c r="C2023" s="356"/>
      <c r="D2023" s="356"/>
      <c r="E2023" s="356"/>
    </row>
    <row r="2024" spans="2:5" ht="11.25">
      <c r="B2024" s="356"/>
      <c r="C2024" s="356"/>
      <c r="D2024" s="356"/>
      <c r="E2024" s="356"/>
    </row>
    <row r="2025" spans="2:5" ht="11.25">
      <c r="B2025" s="356"/>
      <c r="C2025" s="356"/>
      <c r="D2025" s="356"/>
      <c r="E2025" s="356"/>
    </row>
    <row r="2026" spans="2:5" ht="11.25">
      <c r="B2026" s="356"/>
      <c r="C2026" s="356"/>
      <c r="D2026" s="356"/>
      <c r="E2026" s="356"/>
    </row>
    <row r="2027" spans="2:5" ht="11.25">
      <c r="B2027" s="356"/>
      <c r="C2027" s="356"/>
      <c r="D2027" s="356"/>
      <c r="E2027" s="356"/>
    </row>
    <row r="2028" spans="2:5" ht="11.25">
      <c r="B2028" s="356"/>
      <c r="C2028" s="356"/>
      <c r="D2028" s="356"/>
      <c r="E2028" s="356"/>
    </row>
    <row r="2029" spans="2:5" ht="11.25">
      <c r="B2029" s="356"/>
      <c r="C2029" s="356"/>
      <c r="D2029" s="356"/>
      <c r="E2029" s="356"/>
    </row>
    <row r="2030" spans="2:5" ht="11.25">
      <c r="B2030" s="356"/>
      <c r="C2030" s="356"/>
      <c r="D2030" s="356"/>
      <c r="E2030" s="356"/>
    </row>
    <row r="2031" spans="2:5" ht="11.25">
      <c r="B2031" s="356"/>
      <c r="C2031" s="356"/>
      <c r="D2031" s="356"/>
      <c r="E2031" s="356"/>
    </row>
    <row r="2032" spans="2:5" ht="11.25">
      <c r="B2032" s="356"/>
      <c r="C2032" s="356"/>
      <c r="D2032" s="356"/>
      <c r="E2032" s="356"/>
    </row>
    <row r="2033" spans="2:5" ht="11.25">
      <c r="B2033" s="356"/>
      <c r="C2033" s="356"/>
      <c r="D2033" s="356"/>
      <c r="E2033" s="356"/>
    </row>
    <row r="2034" spans="2:5" ht="11.25">
      <c r="B2034" s="356"/>
      <c r="C2034" s="356"/>
      <c r="D2034" s="356"/>
      <c r="E2034" s="356"/>
    </row>
    <row r="2035" spans="2:5" ht="11.25">
      <c r="B2035" s="356"/>
      <c r="C2035" s="356"/>
      <c r="D2035" s="356"/>
      <c r="E2035" s="356"/>
    </row>
    <row r="2036" spans="2:5" ht="11.25">
      <c r="B2036" s="356"/>
      <c r="C2036" s="356"/>
      <c r="D2036" s="356"/>
      <c r="E2036" s="356"/>
    </row>
    <row r="2037" spans="2:5" ht="11.25">
      <c r="B2037" s="356"/>
      <c r="C2037" s="356"/>
      <c r="D2037" s="356"/>
      <c r="E2037" s="356"/>
    </row>
    <row r="2038" spans="2:5" ht="11.25">
      <c r="B2038" s="356"/>
      <c r="C2038" s="356"/>
      <c r="D2038" s="356"/>
      <c r="E2038" s="356"/>
    </row>
    <row r="2039" spans="2:5" ht="11.25">
      <c r="B2039" s="356"/>
      <c r="C2039" s="356"/>
      <c r="D2039" s="356"/>
      <c r="E2039" s="356"/>
    </row>
    <row r="2040" spans="2:5" ht="11.25">
      <c r="B2040" s="356"/>
      <c r="C2040" s="356"/>
      <c r="D2040" s="356"/>
      <c r="E2040" s="356"/>
    </row>
    <row r="2041" spans="2:5" ht="11.25">
      <c r="B2041" s="356"/>
      <c r="C2041" s="356"/>
      <c r="D2041" s="356"/>
      <c r="E2041" s="356"/>
    </row>
    <row r="2042" spans="2:5" ht="11.25">
      <c r="B2042" s="356"/>
      <c r="C2042" s="356"/>
      <c r="D2042" s="356"/>
      <c r="E2042" s="356"/>
    </row>
    <row r="2043" spans="2:5" ht="11.25">
      <c r="B2043" s="356"/>
      <c r="C2043" s="356"/>
      <c r="D2043" s="356"/>
      <c r="E2043" s="356"/>
    </row>
    <row r="2044" spans="2:5" ht="11.25">
      <c r="B2044" s="356"/>
      <c r="C2044" s="356"/>
      <c r="D2044" s="356"/>
      <c r="E2044" s="356"/>
    </row>
    <row r="2045" spans="2:5" ht="11.25">
      <c r="B2045" s="356"/>
      <c r="C2045" s="356"/>
      <c r="D2045" s="356"/>
      <c r="E2045" s="356"/>
    </row>
    <row r="2046" spans="2:5" ht="11.25">
      <c r="B2046" s="356"/>
      <c r="C2046" s="356"/>
      <c r="D2046" s="356"/>
      <c r="E2046" s="356"/>
    </row>
    <row r="2047" spans="2:5" ht="11.25">
      <c r="B2047" s="356"/>
      <c r="C2047" s="356"/>
      <c r="D2047" s="356"/>
      <c r="E2047" s="356"/>
    </row>
    <row r="2048" spans="2:5" ht="11.25">
      <c r="B2048" s="356"/>
      <c r="C2048" s="356"/>
      <c r="D2048" s="356"/>
      <c r="E2048" s="356"/>
    </row>
    <row r="2049" spans="2:5" ht="11.25">
      <c r="B2049" s="356"/>
      <c r="C2049" s="356"/>
      <c r="D2049" s="356"/>
      <c r="E2049" s="356"/>
    </row>
    <row r="2050" spans="2:5" ht="11.25">
      <c r="B2050" s="356"/>
      <c r="C2050" s="356"/>
      <c r="D2050" s="356"/>
      <c r="E2050" s="356"/>
    </row>
    <row r="2051" spans="2:5" ht="11.25">
      <c r="B2051" s="356"/>
      <c r="C2051" s="356"/>
      <c r="D2051" s="356"/>
      <c r="E2051" s="356"/>
    </row>
    <row r="2052" spans="2:5" ht="11.25">
      <c r="B2052" s="356"/>
      <c r="C2052" s="356"/>
      <c r="D2052" s="356"/>
      <c r="E2052" s="356"/>
    </row>
    <row r="2053" spans="2:5" ht="11.25">
      <c r="B2053" s="356"/>
      <c r="C2053" s="356"/>
      <c r="D2053" s="356"/>
      <c r="E2053" s="356"/>
    </row>
    <row r="2054" spans="2:5" ht="11.25">
      <c r="B2054" s="356"/>
      <c r="C2054" s="356"/>
      <c r="D2054" s="356"/>
      <c r="E2054" s="356"/>
    </row>
    <row r="2055" spans="2:5" ht="11.25">
      <c r="B2055" s="356"/>
      <c r="C2055" s="356"/>
      <c r="D2055" s="356"/>
      <c r="E2055" s="356"/>
    </row>
    <row r="2056" spans="2:5" ht="11.25">
      <c r="B2056" s="356"/>
      <c r="C2056" s="356"/>
      <c r="D2056" s="356"/>
      <c r="E2056" s="356"/>
    </row>
    <row r="2057" spans="2:5" ht="11.25">
      <c r="B2057" s="356"/>
      <c r="C2057" s="356"/>
      <c r="D2057" s="356"/>
      <c r="E2057" s="356"/>
    </row>
    <row r="2058" spans="2:5" ht="11.25">
      <c r="B2058" s="356"/>
      <c r="C2058" s="356"/>
      <c r="D2058" s="356"/>
      <c r="E2058" s="356"/>
    </row>
    <row r="2059" spans="2:5" ht="11.25">
      <c r="B2059" s="356"/>
      <c r="C2059" s="356"/>
      <c r="D2059" s="356"/>
      <c r="E2059" s="356"/>
    </row>
    <row r="2060" spans="2:5" ht="11.25">
      <c r="B2060" s="356"/>
      <c r="C2060" s="356"/>
      <c r="D2060" s="356"/>
      <c r="E2060" s="356"/>
    </row>
    <row r="2061" spans="2:5" ht="11.25">
      <c r="B2061" s="356"/>
      <c r="C2061" s="356"/>
      <c r="D2061" s="356"/>
      <c r="E2061" s="356"/>
    </row>
    <row r="2062" spans="2:5" ht="11.25">
      <c r="B2062" s="356"/>
      <c r="C2062" s="356"/>
      <c r="D2062" s="356"/>
      <c r="E2062" s="356"/>
    </row>
    <row r="2063" spans="2:5" ht="11.25">
      <c r="B2063" s="356"/>
      <c r="C2063" s="356"/>
      <c r="D2063" s="356"/>
      <c r="E2063" s="356"/>
    </row>
    <row r="2064" spans="2:5" ht="11.25">
      <c r="B2064" s="356"/>
      <c r="C2064" s="356"/>
      <c r="D2064" s="356"/>
      <c r="E2064" s="356"/>
    </row>
    <row r="2065" spans="2:5" ht="11.25">
      <c r="B2065" s="356"/>
      <c r="C2065" s="356"/>
      <c r="D2065" s="356"/>
      <c r="E2065" s="356"/>
    </row>
    <row r="2066" spans="2:5" ht="11.25">
      <c r="B2066" s="356"/>
      <c r="C2066" s="356"/>
      <c r="D2066" s="356"/>
      <c r="E2066" s="356"/>
    </row>
    <row r="2067" spans="2:5" ht="11.25">
      <c r="B2067" s="356"/>
      <c r="C2067" s="356"/>
      <c r="D2067" s="356"/>
      <c r="E2067" s="356"/>
    </row>
    <row r="2068" spans="2:5" ht="11.25">
      <c r="B2068" s="356"/>
      <c r="C2068" s="356"/>
      <c r="D2068" s="356"/>
      <c r="E2068" s="356"/>
    </row>
    <row r="2069" spans="2:5" ht="11.25">
      <c r="B2069" s="356"/>
      <c r="C2069" s="356"/>
      <c r="D2069" s="356"/>
      <c r="E2069" s="356"/>
    </row>
    <row r="2070" spans="2:5" ht="11.25">
      <c r="B2070" s="356"/>
      <c r="C2070" s="356"/>
      <c r="D2070" s="356"/>
      <c r="E2070" s="356"/>
    </row>
    <row r="2071" spans="2:5" ht="11.25">
      <c r="B2071" s="356"/>
      <c r="C2071" s="356"/>
      <c r="D2071" s="356"/>
      <c r="E2071" s="356"/>
    </row>
    <row r="2072" spans="2:5" ht="11.25">
      <c r="B2072" s="356"/>
      <c r="C2072" s="356"/>
      <c r="D2072" s="356"/>
      <c r="E2072" s="356"/>
    </row>
    <row r="2073" spans="2:5" ht="11.25">
      <c r="B2073" s="356"/>
      <c r="C2073" s="356"/>
      <c r="D2073" s="356"/>
      <c r="E2073" s="356"/>
    </row>
    <row r="2074" spans="2:5" ht="11.25">
      <c r="B2074" s="356"/>
      <c r="C2074" s="356"/>
      <c r="D2074" s="356"/>
      <c r="E2074" s="356"/>
    </row>
    <row r="2075" spans="2:5" ht="11.25">
      <c r="B2075" s="356"/>
      <c r="C2075" s="356"/>
      <c r="D2075" s="356"/>
      <c r="E2075" s="356"/>
    </row>
    <row r="2076" spans="2:5" ht="11.25">
      <c r="B2076" s="356"/>
      <c r="C2076" s="356"/>
      <c r="D2076" s="356"/>
      <c r="E2076" s="356"/>
    </row>
    <row r="2077" spans="2:5" ht="11.25">
      <c r="B2077" s="356"/>
      <c r="C2077" s="356"/>
      <c r="D2077" s="356"/>
      <c r="E2077" s="356"/>
    </row>
    <row r="2078" spans="2:5" ht="11.25">
      <c r="B2078" s="356"/>
      <c r="C2078" s="356"/>
      <c r="D2078" s="356"/>
      <c r="E2078" s="356"/>
    </row>
    <row r="2079" spans="2:5" ht="11.25">
      <c r="B2079" s="356"/>
      <c r="C2079" s="356"/>
      <c r="D2079" s="356"/>
      <c r="E2079" s="356"/>
    </row>
    <row r="2080" spans="2:5" ht="11.25">
      <c r="B2080" s="356"/>
      <c r="C2080" s="356"/>
      <c r="D2080" s="356"/>
      <c r="E2080" s="356"/>
    </row>
    <row r="2081" spans="2:5" ht="11.25">
      <c r="B2081" s="356"/>
      <c r="C2081" s="356"/>
      <c r="D2081" s="356"/>
      <c r="E2081" s="356"/>
    </row>
    <row r="2082" spans="2:5" ht="11.25">
      <c r="B2082" s="356"/>
      <c r="C2082" s="356"/>
      <c r="D2082" s="356"/>
      <c r="E2082" s="356"/>
    </row>
    <row r="2083" spans="2:5" ht="11.25">
      <c r="B2083" s="356"/>
      <c r="C2083" s="356"/>
      <c r="D2083" s="356"/>
      <c r="E2083" s="356"/>
    </row>
    <row r="2084" spans="2:5" ht="11.25">
      <c r="B2084" s="356"/>
      <c r="C2084" s="356"/>
      <c r="D2084" s="356"/>
      <c r="E2084" s="356"/>
    </row>
    <row r="2085" spans="2:5" ht="11.25">
      <c r="B2085" s="356"/>
      <c r="C2085" s="356"/>
      <c r="D2085" s="356"/>
      <c r="E2085" s="356"/>
    </row>
    <row r="2086" spans="2:5" ht="11.25">
      <c r="B2086" s="356"/>
      <c r="C2086" s="356"/>
      <c r="D2086" s="356"/>
      <c r="E2086" s="356"/>
    </row>
    <row r="2087" spans="2:5" ht="11.25">
      <c r="B2087" s="356"/>
      <c r="C2087" s="356"/>
      <c r="D2087" s="356"/>
      <c r="E2087" s="356"/>
    </row>
    <row r="2088" spans="2:5" ht="11.25">
      <c r="B2088" s="356"/>
      <c r="C2088" s="356"/>
      <c r="D2088" s="356"/>
      <c r="E2088" s="356"/>
    </row>
    <row r="2089" spans="2:5" ht="11.25">
      <c r="B2089" s="356"/>
      <c r="C2089" s="356"/>
      <c r="D2089" s="356"/>
      <c r="E2089" s="356"/>
    </row>
    <row r="2090" spans="2:5" ht="11.25">
      <c r="B2090" s="356"/>
      <c r="C2090" s="356"/>
      <c r="D2090" s="356"/>
      <c r="E2090" s="356"/>
    </row>
    <row r="2091" spans="2:5" ht="11.25">
      <c r="B2091" s="356"/>
      <c r="C2091" s="356"/>
      <c r="D2091" s="356"/>
      <c r="E2091" s="356"/>
    </row>
    <row r="2092" spans="2:5" ht="11.25">
      <c r="B2092" s="356"/>
      <c r="C2092" s="356"/>
      <c r="D2092" s="356"/>
      <c r="E2092" s="356"/>
    </row>
    <row r="2093" spans="2:5" ht="11.25">
      <c r="B2093" s="356"/>
      <c r="C2093" s="356"/>
      <c r="D2093" s="356"/>
      <c r="E2093" s="356"/>
    </row>
    <row r="2094" spans="2:5" ht="11.25">
      <c r="B2094" s="356"/>
      <c r="C2094" s="356"/>
      <c r="D2094" s="356"/>
      <c r="E2094" s="356"/>
    </row>
    <row r="2095" spans="2:5" ht="11.25">
      <c r="B2095" s="356"/>
      <c r="C2095" s="356"/>
      <c r="D2095" s="356"/>
      <c r="E2095" s="356"/>
    </row>
    <row r="2096" spans="2:5" ht="11.25">
      <c r="B2096" s="356"/>
      <c r="C2096" s="356"/>
      <c r="D2096" s="356"/>
      <c r="E2096" s="356"/>
    </row>
    <row r="2097" spans="2:5" ht="11.25">
      <c r="B2097" s="356"/>
      <c r="C2097" s="356"/>
      <c r="D2097" s="356"/>
      <c r="E2097" s="356"/>
    </row>
    <row r="2098" spans="2:5" ht="11.25">
      <c r="B2098" s="356"/>
      <c r="C2098" s="356"/>
      <c r="D2098" s="356"/>
      <c r="E2098" s="356"/>
    </row>
    <row r="2099" spans="2:5" ht="11.25">
      <c r="B2099" s="356"/>
      <c r="C2099" s="356"/>
      <c r="D2099" s="356"/>
      <c r="E2099" s="356"/>
    </row>
    <row r="2100" spans="2:5" ht="11.25">
      <c r="B2100" s="356"/>
      <c r="C2100" s="356"/>
      <c r="D2100" s="356"/>
      <c r="E2100" s="356"/>
    </row>
    <row r="2101" spans="2:5" ht="11.25">
      <c r="B2101" s="356"/>
      <c r="C2101" s="356"/>
      <c r="D2101" s="356"/>
      <c r="E2101" s="356"/>
    </row>
    <row r="2102" spans="2:5" ht="11.25">
      <c r="B2102" s="356"/>
      <c r="C2102" s="356"/>
      <c r="D2102" s="356"/>
      <c r="E2102" s="356"/>
    </row>
    <row r="2103" spans="2:5" ht="11.25">
      <c r="B2103" s="356"/>
      <c r="C2103" s="356"/>
      <c r="D2103" s="356"/>
      <c r="E2103" s="356"/>
    </row>
    <row r="2104" spans="2:5" ht="11.25">
      <c r="B2104" s="356"/>
      <c r="C2104" s="356"/>
      <c r="D2104" s="356"/>
      <c r="E2104" s="356"/>
    </row>
    <row r="2105" spans="2:5" ht="11.25">
      <c r="B2105" s="356"/>
      <c r="C2105" s="356"/>
      <c r="D2105" s="356"/>
      <c r="E2105" s="356"/>
    </row>
    <row r="2106" spans="2:5" ht="11.25">
      <c r="B2106" s="356"/>
      <c r="C2106" s="356"/>
      <c r="D2106" s="356"/>
      <c r="E2106" s="356"/>
    </row>
    <row r="2107" spans="2:5" ht="11.25">
      <c r="B2107" s="356"/>
      <c r="C2107" s="356"/>
      <c r="D2107" s="356"/>
      <c r="E2107" s="356"/>
    </row>
    <row r="2108" spans="2:5" ht="11.25">
      <c r="B2108" s="356"/>
      <c r="C2108" s="356"/>
      <c r="D2108" s="356"/>
      <c r="E2108" s="356"/>
    </row>
    <row r="2109" spans="2:5" ht="11.25">
      <c r="B2109" s="356"/>
      <c r="C2109" s="356"/>
      <c r="D2109" s="356"/>
      <c r="E2109" s="356"/>
    </row>
    <row r="2110" spans="2:5" ht="11.25">
      <c r="B2110" s="356"/>
      <c r="C2110" s="356"/>
      <c r="D2110" s="356"/>
      <c r="E2110" s="356"/>
    </row>
    <row r="2111" spans="2:5" ht="11.25">
      <c r="B2111" s="356"/>
      <c r="C2111" s="356"/>
      <c r="D2111" s="356"/>
      <c r="E2111" s="356"/>
    </row>
    <row r="2112" spans="2:5" ht="11.25">
      <c r="B2112" s="356"/>
      <c r="C2112" s="356"/>
      <c r="D2112" s="356"/>
      <c r="E2112" s="356"/>
    </row>
    <row r="2113" spans="2:5" ht="11.25">
      <c r="B2113" s="356"/>
      <c r="C2113" s="356"/>
      <c r="D2113" s="356"/>
      <c r="E2113" s="356"/>
    </row>
    <row r="2114" spans="2:5" ht="11.25">
      <c r="B2114" s="356"/>
      <c r="C2114" s="356"/>
      <c r="D2114" s="356"/>
      <c r="E2114" s="356"/>
    </row>
    <row r="2115" spans="2:5" ht="11.25">
      <c r="B2115" s="356"/>
      <c r="C2115" s="356"/>
      <c r="D2115" s="356"/>
      <c r="E2115" s="356"/>
    </row>
    <row r="2116" spans="2:5" ht="11.25">
      <c r="B2116" s="356"/>
      <c r="C2116" s="356"/>
      <c r="D2116" s="356"/>
      <c r="E2116" s="356"/>
    </row>
    <row r="2117" spans="2:5" ht="11.25">
      <c r="B2117" s="356"/>
      <c r="C2117" s="356"/>
      <c r="D2117" s="356"/>
      <c r="E2117" s="356"/>
    </row>
    <row r="2118" spans="2:5" ht="11.25">
      <c r="B2118" s="356"/>
      <c r="C2118" s="356"/>
      <c r="D2118" s="356"/>
      <c r="E2118" s="356"/>
    </row>
    <row r="2119" spans="2:5" ht="11.25">
      <c r="B2119" s="356"/>
      <c r="C2119" s="356"/>
      <c r="D2119" s="356"/>
      <c r="E2119" s="356"/>
    </row>
    <row r="2120" spans="2:5" ht="11.25">
      <c r="B2120" s="356"/>
      <c r="C2120" s="356"/>
      <c r="D2120" s="356"/>
      <c r="E2120" s="356"/>
    </row>
    <row r="2121" spans="2:5" ht="11.25">
      <c r="B2121" s="356"/>
      <c r="C2121" s="356"/>
      <c r="D2121" s="356"/>
      <c r="E2121" s="356"/>
    </row>
    <row r="2122" spans="2:5" ht="11.25">
      <c r="B2122" s="356"/>
      <c r="C2122" s="356"/>
      <c r="D2122" s="356"/>
      <c r="E2122" s="356"/>
    </row>
    <row r="2123" spans="2:5" ht="11.25">
      <c r="B2123" s="356"/>
      <c r="C2123" s="356"/>
      <c r="D2123" s="356"/>
      <c r="E2123" s="356"/>
    </row>
    <row r="2124" spans="2:5" ht="11.25">
      <c r="B2124" s="356"/>
      <c r="C2124" s="356"/>
      <c r="D2124" s="356"/>
      <c r="E2124" s="356"/>
    </row>
    <row r="2125" spans="2:5" ht="11.25">
      <c r="B2125" s="356"/>
      <c r="C2125" s="356"/>
      <c r="D2125" s="356"/>
      <c r="E2125" s="356"/>
    </row>
    <row r="2126" spans="2:5" ht="11.25">
      <c r="B2126" s="356"/>
      <c r="C2126" s="356"/>
      <c r="D2126" s="356"/>
      <c r="E2126" s="356"/>
    </row>
    <row r="2127" spans="2:5" ht="11.25">
      <c r="B2127" s="356"/>
      <c r="C2127" s="356"/>
      <c r="D2127" s="356"/>
      <c r="E2127" s="356"/>
    </row>
    <row r="2128" spans="2:5" ht="11.25">
      <c r="B2128" s="356"/>
      <c r="C2128" s="356"/>
      <c r="D2128" s="356"/>
      <c r="E2128" s="356"/>
    </row>
    <row r="2129" spans="2:5" ht="11.25">
      <c r="B2129" s="356"/>
      <c r="C2129" s="356"/>
      <c r="D2129" s="356"/>
      <c r="E2129" s="356"/>
    </row>
    <row r="2130" spans="2:5" ht="11.25">
      <c r="B2130" s="356"/>
      <c r="C2130" s="356"/>
      <c r="D2130" s="356"/>
      <c r="E2130" s="356"/>
    </row>
    <row r="2131" spans="2:5" ht="11.25">
      <c r="B2131" s="356"/>
      <c r="C2131" s="356"/>
      <c r="D2131" s="356"/>
      <c r="E2131" s="356"/>
    </row>
    <row r="2132" spans="2:5" ht="11.25">
      <c r="B2132" s="356"/>
      <c r="C2132" s="356"/>
      <c r="D2132" s="356"/>
      <c r="E2132" s="356"/>
    </row>
    <row r="2133" spans="2:5" ht="11.25">
      <c r="B2133" s="356"/>
      <c r="C2133" s="356"/>
      <c r="D2133" s="356"/>
      <c r="E2133" s="356"/>
    </row>
    <row r="2134" spans="2:5" ht="11.25">
      <c r="B2134" s="356"/>
      <c r="C2134" s="356"/>
      <c r="D2134" s="356"/>
      <c r="E2134" s="356"/>
    </row>
    <row r="2135" spans="2:5" ht="11.25">
      <c r="B2135" s="356"/>
      <c r="C2135" s="356"/>
      <c r="D2135" s="356"/>
      <c r="E2135" s="356"/>
    </row>
    <row r="2136" spans="2:5" ht="11.25">
      <c r="B2136" s="356"/>
      <c r="C2136" s="356"/>
      <c r="D2136" s="356"/>
      <c r="E2136" s="356"/>
    </row>
    <row r="2137" spans="2:5" ht="11.25">
      <c r="B2137" s="356"/>
      <c r="C2137" s="356"/>
      <c r="D2137" s="356"/>
      <c r="E2137" s="356"/>
    </row>
    <row r="2138" spans="2:5" ht="11.25">
      <c r="B2138" s="356"/>
      <c r="C2138" s="356"/>
      <c r="D2138" s="356"/>
      <c r="E2138" s="356"/>
    </row>
    <row r="2139" spans="2:5" ht="11.25">
      <c r="B2139" s="356"/>
      <c r="C2139" s="356"/>
      <c r="D2139" s="356"/>
      <c r="E2139" s="356"/>
    </row>
    <row r="2140" spans="2:5" ht="11.25">
      <c r="B2140" s="356"/>
      <c r="C2140" s="356"/>
      <c r="D2140" s="356"/>
      <c r="E2140" s="356"/>
    </row>
    <row r="2141" spans="2:5" ht="11.25">
      <c r="B2141" s="356"/>
      <c r="C2141" s="356"/>
      <c r="D2141" s="356"/>
      <c r="E2141" s="356"/>
    </row>
    <row r="2142" spans="2:5" ht="11.25">
      <c r="B2142" s="356"/>
      <c r="C2142" s="356"/>
      <c r="D2142" s="356"/>
      <c r="E2142" s="356"/>
    </row>
    <row r="2143" spans="2:5" ht="11.25">
      <c r="B2143" s="356"/>
      <c r="C2143" s="356"/>
      <c r="D2143" s="356"/>
      <c r="E2143" s="356"/>
    </row>
    <row r="2144" spans="2:5" ht="11.25">
      <c r="B2144" s="356"/>
      <c r="C2144" s="356"/>
      <c r="D2144" s="356"/>
      <c r="E2144" s="356"/>
    </row>
    <row r="2145" spans="2:5" ht="11.25">
      <c r="B2145" s="356"/>
      <c r="C2145" s="356"/>
      <c r="D2145" s="356"/>
      <c r="E2145" s="356"/>
    </row>
    <row r="2146" spans="2:5" ht="11.25">
      <c r="B2146" s="356"/>
      <c r="C2146" s="356"/>
      <c r="D2146" s="356"/>
      <c r="E2146" s="356"/>
    </row>
    <row r="2147" spans="2:5" ht="11.25">
      <c r="B2147" s="356"/>
      <c r="C2147" s="356"/>
      <c r="D2147" s="356"/>
      <c r="E2147" s="356"/>
    </row>
    <row r="2148" spans="2:5" ht="11.25">
      <c r="B2148" s="356"/>
      <c r="C2148" s="356"/>
      <c r="D2148" s="356"/>
      <c r="E2148" s="356"/>
    </row>
    <row r="2149" spans="2:5" ht="11.25">
      <c r="B2149" s="356"/>
      <c r="C2149" s="356"/>
      <c r="D2149" s="356"/>
      <c r="E2149" s="356"/>
    </row>
    <row r="2150" spans="2:5" ht="11.25">
      <c r="B2150" s="356"/>
      <c r="C2150" s="356"/>
      <c r="D2150" s="356"/>
      <c r="E2150" s="356"/>
    </row>
    <row r="2151" spans="2:5" ht="11.25">
      <c r="B2151" s="356"/>
      <c r="C2151" s="356"/>
      <c r="D2151" s="356"/>
      <c r="E2151" s="356"/>
    </row>
    <row r="2152" spans="2:5" ht="11.25">
      <c r="B2152" s="356"/>
      <c r="C2152" s="356"/>
      <c r="D2152" s="356"/>
      <c r="E2152" s="356"/>
    </row>
    <row r="2153" spans="2:5" ht="11.25">
      <c r="B2153" s="356"/>
      <c r="C2153" s="356"/>
      <c r="D2153" s="356"/>
      <c r="E2153" s="356"/>
    </row>
    <row r="2154" spans="2:5" ht="11.25">
      <c r="B2154" s="356"/>
      <c r="C2154" s="356"/>
      <c r="D2154" s="356"/>
      <c r="E2154" s="356"/>
    </row>
    <row r="2155" spans="2:5" ht="11.25">
      <c r="B2155" s="356"/>
      <c r="C2155" s="356"/>
      <c r="D2155" s="356"/>
      <c r="E2155" s="356"/>
    </row>
    <row r="2156" spans="2:5" ht="11.25">
      <c r="B2156" s="356"/>
      <c r="C2156" s="356"/>
      <c r="D2156" s="356"/>
      <c r="E2156" s="356"/>
    </row>
    <row r="2157" spans="2:5" ht="11.25">
      <c r="B2157" s="356"/>
      <c r="C2157" s="356"/>
      <c r="D2157" s="356"/>
      <c r="E2157" s="356"/>
    </row>
    <row r="2158" spans="2:5" ht="11.25">
      <c r="B2158" s="356"/>
      <c r="C2158" s="356"/>
      <c r="D2158" s="356"/>
      <c r="E2158" s="356"/>
    </row>
    <row r="2159" spans="2:5" ht="11.25">
      <c r="B2159" s="356"/>
      <c r="C2159" s="356"/>
      <c r="D2159" s="356"/>
      <c r="E2159" s="356"/>
    </row>
    <row r="2160" spans="2:5" ht="11.25">
      <c r="B2160" s="356"/>
      <c r="C2160" s="356"/>
      <c r="D2160" s="356"/>
      <c r="E2160" s="356"/>
    </row>
    <row r="2161" spans="2:5" ht="11.25">
      <c r="B2161" s="356"/>
      <c r="C2161" s="356"/>
      <c r="D2161" s="356"/>
      <c r="E2161" s="356"/>
    </row>
    <row r="2162" spans="2:5" ht="11.25">
      <c r="B2162" s="356"/>
      <c r="C2162" s="356"/>
      <c r="D2162" s="356"/>
      <c r="E2162" s="356"/>
    </row>
    <row r="2163" spans="2:5" ht="11.25">
      <c r="B2163" s="356"/>
      <c r="C2163" s="356"/>
      <c r="D2163" s="356"/>
      <c r="E2163" s="356"/>
    </row>
    <row r="2164" spans="2:5" ht="11.25">
      <c r="B2164" s="356"/>
      <c r="C2164" s="356"/>
      <c r="D2164" s="356"/>
      <c r="E2164" s="356"/>
    </row>
    <row r="2165" spans="2:5" ht="11.25">
      <c r="B2165" s="356"/>
      <c r="C2165" s="356"/>
      <c r="D2165" s="356"/>
      <c r="E2165" s="356"/>
    </row>
    <row r="2166" spans="2:5" ht="11.25">
      <c r="B2166" s="356"/>
      <c r="C2166" s="356"/>
      <c r="D2166" s="356"/>
      <c r="E2166" s="356"/>
    </row>
    <row r="2167" spans="2:5" ht="11.25">
      <c r="B2167" s="356"/>
      <c r="C2167" s="356"/>
      <c r="D2167" s="356"/>
      <c r="E2167" s="356"/>
    </row>
    <row r="2168" spans="2:5" ht="11.25">
      <c r="B2168" s="356"/>
      <c r="C2168" s="356"/>
      <c r="D2168" s="356"/>
      <c r="E2168" s="356"/>
    </row>
    <row r="2169" spans="2:5" ht="11.25">
      <c r="B2169" s="356"/>
      <c r="C2169" s="356"/>
      <c r="D2169" s="356"/>
      <c r="E2169" s="356"/>
    </row>
    <row r="2170" spans="2:5" ht="11.25">
      <c r="B2170" s="356"/>
      <c r="C2170" s="356"/>
      <c r="D2170" s="356"/>
      <c r="E2170" s="356"/>
    </row>
    <row r="2171" spans="2:5" ht="11.25">
      <c r="B2171" s="356"/>
      <c r="C2171" s="356"/>
      <c r="D2171" s="356"/>
      <c r="E2171" s="356"/>
    </row>
    <row r="2172" spans="2:5" ht="11.25">
      <c r="B2172" s="356"/>
      <c r="C2172" s="356"/>
      <c r="D2172" s="356"/>
      <c r="E2172" s="356"/>
    </row>
    <row r="2173" spans="2:5" ht="11.25">
      <c r="B2173" s="356"/>
      <c r="C2173" s="356"/>
      <c r="D2173" s="356"/>
      <c r="E2173" s="356"/>
    </row>
    <row r="2174" spans="2:5" ht="11.25">
      <c r="B2174" s="356"/>
      <c r="C2174" s="356"/>
      <c r="D2174" s="356"/>
      <c r="E2174" s="356"/>
    </row>
    <row r="2175" spans="2:5" ht="11.25">
      <c r="B2175" s="356"/>
      <c r="C2175" s="356"/>
      <c r="D2175" s="356"/>
      <c r="E2175" s="356"/>
    </row>
    <row r="2176" spans="2:5" ht="11.25">
      <c r="B2176" s="356"/>
      <c r="C2176" s="356"/>
      <c r="D2176" s="356"/>
      <c r="E2176" s="356"/>
    </row>
    <row r="2177" spans="2:5" ht="11.25">
      <c r="B2177" s="356"/>
      <c r="C2177" s="356"/>
      <c r="D2177" s="356"/>
      <c r="E2177" s="356"/>
    </row>
    <row r="2178" spans="2:5" ht="11.25">
      <c r="B2178" s="356"/>
      <c r="C2178" s="356"/>
      <c r="D2178" s="356"/>
      <c r="E2178" s="356"/>
    </row>
    <row r="2179" spans="2:5" ht="11.25">
      <c r="B2179" s="356"/>
      <c r="C2179" s="356"/>
      <c r="D2179" s="356"/>
      <c r="E2179" s="356"/>
    </row>
    <row r="2180" spans="2:5" ht="11.25">
      <c r="B2180" s="356"/>
      <c r="C2180" s="356"/>
      <c r="D2180" s="356"/>
      <c r="E2180" s="356"/>
    </row>
    <row r="2181" spans="2:5" ht="11.25">
      <c r="B2181" s="356"/>
      <c r="C2181" s="356"/>
      <c r="D2181" s="356"/>
      <c r="E2181" s="356"/>
    </row>
    <row r="2182" spans="2:5" ht="11.25">
      <c r="B2182" s="356"/>
      <c r="C2182" s="356"/>
      <c r="D2182" s="356"/>
      <c r="E2182" s="356"/>
    </row>
    <row r="2183" spans="2:5" ht="11.25">
      <c r="B2183" s="356"/>
      <c r="C2183" s="356"/>
      <c r="D2183" s="356"/>
      <c r="E2183" s="356"/>
    </row>
    <row r="2184" spans="2:5" ht="11.25">
      <c r="B2184" s="356"/>
      <c r="C2184" s="356"/>
      <c r="D2184" s="356"/>
      <c r="E2184" s="356"/>
    </row>
    <row r="2185" spans="2:5" ht="11.25">
      <c r="B2185" s="356"/>
      <c r="C2185" s="356"/>
      <c r="D2185" s="356"/>
      <c r="E2185" s="356"/>
    </row>
    <row r="2186" spans="2:5" ht="11.25">
      <c r="B2186" s="356"/>
      <c r="C2186" s="356"/>
      <c r="D2186" s="356"/>
      <c r="E2186" s="356"/>
    </row>
    <row r="2187" spans="2:5" ht="11.25">
      <c r="B2187" s="356"/>
      <c r="C2187" s="356"/>
      <c r="D2187" s="356"/>
      <c r="E2187" s="356"/>
    </row>
    <row r="2188" spans="2:5" ht="11.25">
      <c r="B2188" s="356"/>
      <c r="C2188" s="356"/>
      <c r="D2188" s="356"/>
      <c r="E2188" s="356"/>
    </row>
    <row r="2189" spans="2:5" ht="11.25">
      <c r="B2189" s="356"/>
      <c r="C2189" s="356"/>
      <c r="D2189" s="356"/>
      <c r="E2189" s="356"/>
    </row>
    <row r="2190" spans="2:5" ht="11.25">
      <c r="B2190" s="356"/>
      <c r="C2190" s="356"/>
      <c r="D2190" s="356"/>
      <c r="E2190" s="356"/>
    </row>
    <row r="2191" spans="2:5" ht="11.25">
      <c r="B2191" s="356"/>
      <c r="C2191" s="356"/>
      <c r="D2191" s="356"/>
      <c r="E2191" s="356"/>
    </row>
    <row r="2192" spans="2:5" ht="11.25">
      <c r="B2192" s="356"/>
      <c r="C2192" s="356"/>
      <c r="D2192" s="356"/>
      <c r="E2192" s="356"/>
    </row>
    <row r="2193" spans="2:5" ht="11.25">
      <c r="B2193" s="356"/>
      <c r="C2193" s="356"/>
      <c r="D2193" s="356"/>
      <c r="E2193" s="356"/>
    </row>
    <row r="2194" spans="2:5" ht="11.25">
      <c r="B2194" s="356"/>
      <c r="C2194" s="356"/>
      <c r="D2194" s="356"/>
      <c r="E2194" s="356"/>
    </row>
    <row r="2195" spans="2:5" ht="11.25">
      <c r="B2195" s="356"/>
      <c r="C2195" s="356"/>
      <c r="D2195" s="356"/>
      <c r="E2195" s="356"/>
    </row>
    <row r="2196" spans="2:5" ht="11.25">
      <c r="B2196" s="356"/>
      <c r="C2196" s="356"/>
      <c r="D2196" s="356"/>
      <c r="E2196" s="356"/>
    </row>
    <row r="2197" spans="2:5" ht="11.25">
      <c r="B2197" s="356"/>
      <c r="C2197" s="356"/>
      <c r="D2197" s="356"/>
      <c r="E2197" s="356"/>
    </row>
    <row r="2198" spans="2:5" ht="11.25">
      <c r="B2198" s="356"/>
      <c r="C2198" s="356"/>
      <c r="D2198" s="356"/>
      <c r="E2198" s="356"/>
    </row>
    <row r="2199" spans="2:5" ht="11.25">
      <c r="B2199" s="356"/>
      <c r="C2199" s="356"/>
      <c r="D2199" s="356"/>
      <c r="E2199" s="356"/>
    </row>
    <row r="2200" spans="2:5" ht="11.25">
      <c r="B2200" s="356"/>
      <c r="C2200" s="356"/>
      <c r="D2200" s="356"/>
      <c r="E2200" s="356"/>
    </row>
    <row r="2201" spans="2:5" ht="11.25">
      <c r="B2201" s="356"/>
      <c r="C2201" s="356"/>
      <c r="D2201" s="356"/>
      <c r="E2201" s="356"/>
    </row>
    <row r="2202" spans="2:5" ht="11.25">
      <c r="B2202" s="356"/>
      <c r="C2202" s="356"/>
      <c r="D2202" s="356"/>
      <c r="E2202" s="356"/>
    </row>
    <row r="2203" spans="2:5" ht="11.25">
      <c r="B2203" s="356"/>
      <c r="C2203" s="356"/>
      <c r="D2203" s="356"/>
      <c r="E2203" s="356"/>
    </row>
    <row r="2204" spans="2:5" ht="11.25">
      <c r="B2204" s="356"/>
      <c r="C2204" s="356"/>
      <c r="D2204" s="356"/>
      <c r="E2204" s="356"/>
    </row>
    <row r="2205" spans="2:5" ht="11.25">
      <c r="B2205" s="356"/>
      <c r="C2205" s="356"/>
      <c r="D2205" s="356"/>
      <c r="E2205" s="356"/>
    </row>
    <row r="2206" spans="2:5" ht="11.25">
      <c r="B2206" s="356"/>
      <c r="C2206" s="356"/>
      <c r="D2206" s="356"/>
      <c r="E2206" s="356"/>
    </row>
    <row r="2207" spans="2:5" ht="11.25">
      <c r="B2207" s="356"/>
      <c r="C2207" s="356"/>
      <c r="D2207" s="356"/>
      <c r="E2207" s="356"/>
    </row>
    <row r="2208" spans="2:5" ht="11.25">
      <c r="B2208" s="356"/>
      <c r="C2208" s="356"/>
      <c r="D2208" s="356"/>
      <c r="E2208" s="356"/>
    </row>
    <row r="2209" spans="2:5" ht="11.25">
      <c r="B2209" s="356"/>
      <c r="C2209" s="356"/>
      <c r="D2209" s="356"/>
      <c r="E2209" s="356"/>
    </row>
    <row r="2210" spans="2:5" ht="11.25">
      <c r="B2210" s="356"/>
      <c r="C2210" s="356"/>
      <c r="D2210" s="356"/>
      <c r="E2210" s="356"/>
    </row>
    <row r="2211" spans="2:5" ht="11.25">
      <c r="B2211" s="356"/>
      <c r="C2211" s="356"/>
      <c r="D2211" s="356"/>
      <c r="E2211" s="356"/>
    </row>
    <row r="2212" spans="2:5" ht="11.25">
      <c r="B2212" s="356"/>
      <c r="C2212" s="356"/>
      <c r="D2212" s="356"/>
      <c r="E2212" s="356"/>
    </row>
    <row r="2213" spans="2:5" ht="11.25">
      <c r="B2213" s="356"/>
      <c r="C2213" s="356"/>
      <c r="D2213" s="356"/>
      <c r="E2213" s="356"/>
    </row>
    <row r="2214" spans="2:5" ht="11.25">
      <c r="B2214" s="356"/>
      <c r="C2214" s="356"/>
      <c r="D2214" s="356"/>
      <c r="E2214" s="356"/>
    </row>
    <row r="2215" spans="2:5" ht="11.25">
      <c r="B2215" s="356"/>
      <c r="C2215" s="356"/>
      <c r="D2215" s="356"/>
      <c r="E2215" s="356"/>
    </row>
    <row r="2216" spans="2:5" ht="11.25">
      <c r="B2216" s="356"/>
      <c r="C2216" s="356"/>
      <c r="D2216" s="356"/>
      <c r="E2216" s="356"/>
    </row>
    <row r="2217" spans="2:5" ht="11.25">
      <c r="B2217" s="356"/>
      <c r="C2217" s="356"/>
      <c r="D2217" s="356"/>
      <c r="E2217" s="356"/>
    </row>
    <row r="2218" spans="2:5" ht="11.25">
      <c r="B2218" s="356"/>
      <c r="C2218" s="356"/>
      <c r="D2218" s="356"/>
      <c r="E2218" s="356"/>
    </row>
    <row r="2219" spans="2:5" ht="11.25">
      <c r="B2219" s="356"/>
      <c r="C2219" s="356"/>
      <c r="D2219" s="356"/>
      <c r="E2219" s="356"/>
    </row>
    <row r="2220" spans="2:5" ht="11.25">
      <c r="B2220" s="356"/>
      <c r="C2220" s="356"/>
      <c r="D2220" s="356"/>
      <c r="E2220" s="356"/>
    </row>
    <row r="2221" spans="2:5" ht="11.25">
      <c r="B2221" s="356"/>
      <c r="C2221" s="356"/>
      <c r="D2221" s="356"/>
      <c r="E2221" s="356"/>
    </row>
    <row r="2222" spans="2:5" ht="11.25">
      <c r="B2222" s="356"/>
      <c r="C2222" s="356"/>
      <c r="D2222" s="356"/>
      <c r="E2222" s="356"/>
    </row>
    <row r="2223" spans="2:5" ht="11.25">
      <c r="B2223" s="356"/>
      <c r="C2223" s="356"/>
      <c r="D2223" s="356"/>
      <c r="E2223" s="356"/>
    </row>
    <row r="2224" spans="2:5" ht="11.25">
      <c r="B2224" s="356"/>
      <c r="C2224" s="356"/>
      <c r="D2224" s="356"/>
      <c r="E2224" s="356"/>
    </row>
    <row r="2225" spans="2:5" ht="11.25">
      <c r="B2225" s="356"/>
      <c r="C2225" s="356"/>
      <c r="D2225" s="356"/>
      <c r="E2225" s="356"/>
    </row>
    <row r="2226" spans="2:5" ht="11.25">
      <c r="B2226" s="356"/>
      <c r="C2226" s="356"/>
      <c r="D2226" s="356"/>
      <c r="E2226" s="356"/>
    </row>
    <row r="2227" spans="2:5" ht="11.25">
      <c r="B2227" s="356"/>
      <c r="C2227" s="356"/>
      <c r="D2227" s="356"/>
      <c r="E2227" s="356"/>
    </row>
    <row r="2228" spans="2:5" ht="11.25">
      <c r="B2228" s="356"/>
      <c r="C2228" s="356"/>
      <c r="D2228" s="356"/>
      <c r="E2228" s="356"/>
    </row>
    <row r="2229" spans="2:5" ht="11.25">
      <c r="B2229" s="356"/>
      <c r="C2229" s="356"/>
      <c r="D2229" s="356"/>
      <c r="E2229" s="356"/>
    </row>
    <row r="2230" spans="2:5" ht="11.25">
      <c r="B2230" s="356"/>
      <c r="C2230" s="356"/>
      <c r="D2230" s="356"/>
      <c r="E2230" s="356"/>
    </row>
    <row r="2231" spans="2:5" ht="11.25">
      <c r="B2231" s="356"/>
      <c r="C2231" s="356"/>
      <c r="D2231" s="356"/>
      <c r="E2231" s="356"/>
    </row>
    <row r="2232" spans="2:5" ht="11.25">
      <c r="B2232" s="356"/>
      <c r="C2232" s="356"/>
      <c r="D2232" s="356"/>
      <c r="E2232" s="356"/>
    </row>
    <row r="2233" spans="2:5" ht="11.25">
      <c r="B2233" s="356"/>
      <c r="C2233" s="356"/>
      <c r="D2233" s="356"/>
      <c r="E2233" s="356"/>
    </row>
    <row r="2234" spans="2:5" ht="11.25">
      <c r="B2234" s="356"/>
      <c r="C2234" s="356"/>
      <c r="D2234" s="356"/>
      <c r="E2234" s="356"/>
    </row>
    <row r="2235" spans="2:5" ht="11.25">
      <c r="B2235" s="356"/>
      <c r="C2235" s="356"/>
      <c r="D2235" s="356"/>
      <c r="E2235" s="356"/>
    </row>
    <row r="2236" spans="2:5" ht="11.25">
      <c r="B2236" s="356"/>
      <c r="C2236" s="356"/>
      <c r="D2236" s="356"/>
      <c r="E2236" s="356"/>
    </row>
    <row r="2237" spans="2:5" ht="11.25">
      <c r="B2237" s="356"/>
      <c r="C2237" s="356"/>
      <c r="D2237" s="356"/>
      <c r="E2237" s="356"/>
    </row>
    <row r="2238" spans="2:5" ht="11.25">
      <c r="B2238" s="356"/>
      <c r="C2238" s="356"/>
      <c r="D2238" s="356"/>
      <c r="E2238" s="356"/>
    </row>
    <row r="2239" spans="2:5" ht="11.25">
      <c r="B2239" s="356"/>
      <c r="C2239" s="356"/>
      <c r="D2239" s="356"/>
      <c r="E2239" s="356"/>
    </row>
    <row r="2240" spans="2:5" ht="11.25">
      <c r="B2240" s="356"/>
      <c r="C2240" s="356"/>
      <c r="D2240" s="356"/>
      <c r="E2240" s="356"/>
    </row>
    <row r="2241" spans="2:5" ht="11.25">
      <c r="B2241" s="356"/>
      <c r="C2241" s="356"/>
      <c r="D2241" s="356"/>
      <c r="E2241" s="356"/>
    </row>
    <row r="2242" spans="2:5" ht="11.25">
      <c r="B2242" s="356"/>
      <c r="C2242" s="356"/>
      <c r="D2242" s="356"/>
      <c r="E2242" s="356"/>
    </row>
    <row r="2243" spans="2:5" ht="11.25">
      <c r="B2243" s="356"/>
      <c r="C2243" s="356"/>
      <c r="D2243" s="356"/>
      <c r="E2243" s="356"/>
    </row>
    <row r="2244" spans="2:5" ht="11.25">
      <c r="B2244" s="356"/>
      <c r="C2244" s="356"/>
      <c r="D2244" s="356"/>
      <c r="E2244" s="356"/>
    </row>
    <row r="2245" spans="2:5" ht="11.25">
      <c r="B2245" s="356"/>
      <c r="C2245" s="356"/>
      <c r="D2245" s="356"/>
      <c r="E2245" s="356"/>
    </row>
    <row r="2246" spans="2:5" ht="11.25">
      <c r="B2246" s="356"/>
      <c r="C2246" s="356"/>
      <c r="D2246" s="356"/>
      <c r="E2246" s="356"/>
    </row>
    <row r="2247" spans="2:5" ht="11.25">
      <c r="B2247" s="356"/>
      <c r="C2247" s="356"/>
      <c r="D2247" s="356"/>
      <c r="E2247" s="356"/>
    </row>
    <row r="2248" spans="2:5" ht="11.25">
      <c r="B2248" s="356"/>
      <c r="C2248" s="356"/>
      <c r="D2248" s="356"/>
      <c r="E2248" s="356"/>
    </row>
    <row r="2249" spans="2:5" ht="11.25">
      <c r="B2249" s="356"/>
      <c r="C2249" s="356"/>
      <c r="D2249" s="356"/>
      <c r="E2249" s="356"/>
    </row>
    <row r="2250" spans="2:5" ht="11.25">
      <c r="B2250" s="356"/>
      <c r="C2250" s="356"/>
      <c r="D2250" s="356"/>
      <c r="E2250" s="356"/>
    </row>
    <row r="2251" spans="2:5" ht="11.25">
      <c r="B2251" s="356"/>
      <c r="C2251" s="356"/>
      <c r="D2251" s="356"/>
      <c r="E2251" s="356"/>
    </row>
    <row r="2252" spans="2:5" ht="11.25">
      <c r="B2252" s="356"/>
      <c r="C2252" s="356"/>
      <c r="D2252" s="356"/>
      <c r="E2252" s="356"/>
    </row>
    <row r="2253" spans="2:5" ht="11.25">
      <c r="B2253" s="356"/>
      <c r="C2253" s="356"/>
      <c r="D2253" s="356"/>
      <c r="E2253" s="356"/>
    </row>
    <row r="2254" spans="2:5" ht="11.25">
      <c r="B2254" s="356"/>
      <c r="C2254" s="356"/>
      <c r="D2254" s="356"/>
      <c r="E2254" s="356"/>
    </row>
    <row r="2255" spans="2:5" ht="11.25">
      <c r="B2255" s="356"/>
      <c r="C2255" s="356"/>
      <c r="D2255" s="356"/>
      <c r="E2255" s="356"/>
    </row>
    <row r="2256" spans="2:5" ht="11.25">
      <c r="B2256" s="356"/>
      <c r="C2256" s="356"/>
      <c r="D2256" s="356"/>
      <c r="E2256" s="356"/>
    </row>
    <row r="2257" spans="2:5" ht="11.25">
      <c r="B2257" s="356"/>
      <c r="C2257" s="356"/>
      <c r="D2257" s="356"/>
      <c r="E2257" s="356"/>
    </row>
    <row r="2258" spans="2:5" ht="11.25">
      <c r="B2258" s="356"/>
      <c r="C2258" s="356"/>
      <c r="D2258" s="356"/>
      <c r="E2258" s="356"/>
    </row>
    <row r="2259" spans="2:5" ht="11.25">
      <c r="B2259" s="356"/>
      <c r="C2259" s="356"/>
      <c r="D2259" s="356"/>
      <c r="E2259" s="356"/>
    </row>
    <row r="2260" spans="2:5" ht="11.25">
      <c r="B2260" s="356"/>
      <c r="C2260" s="356"/>
      <c r="D2260" s="356"/>
      <c r="E2260" s="356"/>
    </row>
    <row r="2261" spans="2:5" ht="11.25">
      <c r="B2261" s="356"/>
      <c r="C2261" s="356"/>
      <c r="D2261" s="356"/>
      <c r="E2261" s="356"/>
    </row>
    <row r="2262" spans="2:5" ht="11.25">
      <c r="B2262" s="356"/>
      <c r="C2262" s="356"/>
      <c r="D2262" s="356"/>
      <c r="E2262" s="356"/>
    </row>
    <row r="2263" spans="2:5" ht="11.25">
      <c r="B2263" s="356"/>
      <c r="C2263" s="356"/>
      <c r="D2263" s="356"/>
      <c r="E2263" s="356"/>
    </row>
    <row r="2264" spans="2:5" ht="11.25">
      <c r="B2264" s="356"/>
      <c r="C2264" s="356"/>
      <c r="D2264" s="356"/>
      <c r="E2264" s="356"/>
    </row>
    <row r="2265" spans="2:5" ht="11.25">
      <c r="B2265" s="356"/>
      <c r="C2265" s="356"/>
      <c r="D2265" s="356"/>
      <c r="E2265" s="356"/>
    </row>
    <row r="2266" spans="2:5" ht="11.25">
      <c r="B2266" s="356"/>
      <c r="C2266" s="356"/>
      <c r="D2266" s="356"/>
      <c r="E2266" s="356"/>
    </row>
    <row r="2267" spans="2:5" ht="11.25">
      <c r="B2267" s="356"/>
      <c r="C2267" s="356"/>
      <c r="D2267" s="356"/>
      <c r="E2267" s="356"/>
    </row>
    <row r="2268" spans="2:5" ht="11.25">
      <c r="B2268" s="356"/>
      <c r="C2268" s="356"/>
      <c r="D2268" s="356"/>
      <c r="E2268" s="356"/>
    </row>
    <row r="2269" spans="2:5" ht="11.25">
      <c r="B2269" s="356"/>
      <c r="C2269" s="356"/>
      <c r="D2269" s="356"/>
      <c r="E2269" s="356"/>
    </row>
    <row r="2270" spans="2:5" ht="11.25">
      <c r="B2270" s="356"/>
      <c r="C2270" s="356"/>
      <c r="D2270" s="356"/>
      <c r="E2270" s="356"/>
    </row>
    <row r="2271" spans="2:5" ht="11.25">
      <c r="B2271" s="356"/>
      <c r="C2271" s="356"/>
      <c r="D2271" s="356"/>
      <c r="E2271" s="356"/>
    </row>
    <row r="2272" spans="2:5" ht="11.25">
      <c r="B2272" s="356"/>
      <c r="C2272" s="356"/>
      <c r="D2272" s="356"/>
      <c r="E2272" s="356"/>
    </row>
    <row r="2273" spans="2:5" ht="11.25">
      <c r="B2273" s="356"/>
      <c r="C2273" s="356"/>
      <c r="D2273" s="356"/>
      <c r="E2273" s="356"/>
    </row>
    <row r="2274" spans="2:5" ht="11.25">
      <c r="B2274" s="356"/>
      <c r="C2274" s="356"/>
      <c r="D2274" s="356"/>
      <c r="E2274" s="356"/>
    </row>
    <row r="2275" spans="2:5" ht="11.25">
      <c r="B2275" s="356"/>
      <c r="C2275" s="356"/>
      <c r="D2275" s="356"/>
      <c r="E2275" s="356"/>
    </row>
    <row r="2276" spans="2:5" ht="11.25">
      <c r="B2276" s="356"/>
      <c r="C2276" s="356"/>
      <c r="D2276" s="356"/>
      <c r="E2276" s="356"/>
    </row>
    <row r="2277" spans="2:5" ht="11.25">
      <c r="B2277" s="356"/>
      <c r="C2277" s="356"/>
      <c r="D2277" s="356"/>
      <c r="E2277" s="356"/>
    </row>
    <row r="2278" spans="2:5" ht="11.25">
      <c r="B2278" s="356"/>
      <c r="C2278" s="356"/>
      <c r="D2278" s="356"/>
      <c r="E2278" s="356"/>
    </row>
    <row r="2279" spans="2:5" ht="11.25">
      <c r="B2279" s="356"/>
      <c r="C2279" s="356"/>
      <c r="D2279" s="356"/>
      <c r="E2279" s="356"/>
    </row>
    <row r="2280" spans="2:5" ht="11.25">
      <c r="B2280" s="356"/>
      <c r="C2280" s="356"/>
      <c r="D2280" s="356"/>
      <c r="E2280" s="356"/>
    </row>
    <row r="2281" spans="2:5" ht="11.25">
      <c r="B2281" s="356"/>
      <c r="C2281" s="356"/>
      <c r="D2281" s="356"/>
      <c r="E2281" s="356"/>
    </row>
    <row r="2282" spans="2:5" ht="11.25">
      <c r="B2282" s="356"/>
      <c r="C2282" s="356"/>
      <c r="D2282" s="356"/>
      <c r="E2282" s="356"/>
    </row>
    <row r="2283" spans="2:5" ht="11.25">
      <c r="B2283" s="356"/>
      <c r="C2283" s="356"/>
      <c r="D2283" s="356"/>
      <c r="E2283" s="356"/>
    </row>
    <row r="2284" spans="2:5" ht="11.25">
      <c r="B2284" s="356"/>
      <c r="C2284" s="356"/>
      <c r="D2284" s="356"/>
      <c r="E2284" s="356"/>
    </row>
    <row r="2285" spans="2:5" ht="11.25">
      <c r="B2285" s="356"/>
      <c r="C2285" s="356"/>
      <c r="D2285" s="356"/>
      <c r="E2285" s="356"/>
    </row>
    <row r="2286" spans="2:5" ht="11.25">
      <c r="B2286" s="356"/>
      <c r="C2286" s="356"/>
      <c r="D2286" s="356"/>
      <c r="E2286" s="356"/>
    </row>
    <row r="2287" spans="2:5" ht="11.25">
      <c r="B2287" s="356"/>
      <c r="C2287" s="356"/>
      <c r="D2287" s="356"/>
      <c r="E2287" s="356"/>
    </row>
    <row r="2288" spans="2:5" ht="11.25">
      <c r="B2288" s="356"/>
      <c r="C2288" s="356"/>
      <c r="D2288" s="356"/>
      <c r="E2288" s="356"/>
    </row>
    <row r="2289" spans="2:5" ht="11.25">
      <c r="B2289" s="356"/>
      <c r="C2289" s="356"/>
      <c r="D2289" s="356"/>
      <c r="E2289" s="356"/>
    </row>
    <row r="2290" spans="2:5" ht="11.25">
      <c r="B2290" s="356"/>
      <c r="C2290" s="356"/>
      <c r="D2290" s="356"/>
      <c r="E2290" s="356"/>
    </row>
    <row r="2291" spans="2:5" ht="11.25">
      <c r="B2291" s="356"/>
      <c r="C2291" s="356"/>
      <c r="D2291" s="356"/>
      <c r="E2291" s="356"/>
    </row>
    <row r="2292" spans="2:5" ht="11.25">
      <c r="B2292" s="356"/>
      <c r="C2292" s="356"/>
      <c r="D2292" s="356"/>
      <c r="E2292" s="356"/>
    </row>
    <row r="2293" spans="2:5" ht="11.25">
      <c r="B2293" s="356"/>
      <c r="C2293" s="356"/>
      <c r="D2293" s="356"/>
      <c r="E2293" s="356"/>
    </row>
    <row r="2294" spans="2:5" ht="11.25">
      <c r="B2294" s="356"/>
      <c r="C2294" s="356"/>
      <c r="D2294" s="356"/>
      <c r="E2294" s="356"/>
    </row>
    <row r="2295" spans="2:5" ht="11.25">
      <c r="B2295" s="356"/>
      <c r="C2295" s="356"/>
      <c r="D2295" s="356"/>
      <c r="E2295" s="356"/>
    </row>
    <row r="2296" spans="2:5" ht="11.25">
      <c r="B2296" s="356"/>
      <c r="C2296" s="356"/>
      <c r="D2296" s="356"/>
      <c r="E2296" s="356"/>
    </row>
    <row r="2297" spans="2:5" ht="11.25">
      <c r="B2297" s="356"/>
      <c r="C2297" s="356"/>
      <c r="D2297" s="356"/>
      <c r="E2297" s="356"/>
    </row>
    <row r="2298" spans="2:5" ht="11.25">
      <c r="B2298" s="356"/>
      <c r="C2298" s="356"/>
      <c r="D2298" s="356"/>
      <c r="E2298" s="356"/>
    </row>
    <row r="2299" spans="2:5" ht="11.25">
      <c r="B2299" s="356"/>
      <c r="C2299" s="356"/>
      <c r="D2299" s="356"/>
      <c r="E2299" s="356"/>
    </row>
    <row r="2300" spans="2:5" ht="11.25">
      <c r="B2300" s="356"/>
      <c r="C2300" s="356"/>
      <c r="D2300" s="356"/>
      <c r="E2300" s="356"/>
    </row>
    <row r="2301" spans="2:5" ht="11.25">
      <c r="B2301" s="356"/>
      <c r="C2301" s="356"/>
      <c r="D2301" s="356"/>
      <c r="E2301" s="356"/>
    </row>
    <row r="2302" spans="2:5" ht="11.25">
      <c r="B2302" s="356"/>
      <c r="C2302" s="356"/>
      <c r="D2302" s="356"/>
      <c r="E2302" s="356"/>
    </row>
    <row r="2303" spans="2:5" ht="11.25">
      <c r="B2303" s="356"/>
      <c r="C2303" s="356"/>
      <c r="D2303" s="356"/>
      <c r="E2303" s="356"/>
    </row>
    <row r="2304" spans="2:5" ht="11.25">
      <c r="B2304" s="356"/>
      <c r="C2304" s="356"/>
      <c r="D2304" s="356"/>
      <c r="E2304" s="356"/>
    </row>
    <row r="2305" spans="2:5" ht="11.25">
      <c r="B2305" s="356"/>
      <c r="C2305" s="356"/>
      <c r="D2305" s="356"/>
      <c r="E2305" s="356"/>
    </row>
    <row r="2306" spans="2:5" ht="11.25">
      <c r="B2306" s="356"/>
      <c r="C2306" s="356"/>
      <c r="D2306" s="356"/>
      <c r="E2306" s="356"/>
    </row>
    <row r="2307" spans="2:5" ht="11.25">
      <c r="B2307" s="356"/>
      <c r="C2307" s="356"/>
      <c r="D2307" s="356"/>
      <c r="E2307" s="356"/>
    </row>
    <row r="2308" spans="2:5" ht="11.25">
      <c r="B2308" s="356"/>
      <c r="C2308" s="356"/>
      <c r="D2308" s="356"/>
      <c r="E2308" s="356"/>
    </row>
    <row r="2309" spans="2:5" ht="11.25">
      <c r="B2309" s="356"/>
      <c r="C2309" s="356"/>
      <c r="D2309" s="356"/>
      <c r="E2309" s="356"/>
    </row>
    <row r="2310" spans="2:5" ht="11.25">
      <c r="B2310" s="356"/>
      <c r="C2310" s="356"/>
      <c r="D2310" s="356"/>
      <c r="E2310" s="356"/>
    </row>
    <row r="2311" spans="2:5" ht="11.25">
      <c r="B2311" s="356"/>
      <c r="C2311" s="356"/>
      <c r="D2311" s="356"/>
      <c r="E2311" s="356"/>
    </row>
    <row r="2312" spans="2:5" ht="11.25">
      <c r="B2312" s="356"/>
      <c r="C2312" s="356"/>
      <c r="D2312" s="356"/>
      <c r="E2312" s="356"/>
    </row>
    <row r="2313" spans="2:5" ht="11.25">
      <c r="B2313" s="356"/>
      <c r="C2313" s="356"/>
      <c r="D2313" s="356"/>
      <c r="E2313" s="356"/>
    </row>
    <row r="2314" spans="2:5" ht="11.25">
      <c r="B2314" s="356"/>
      <c r="C2314" s="356"/>
      <c r="D2314" s="356"/>
      <c r="E2314" s="356"/>
    </row>
    <row r="2315" spans="2:5" ht="11.25">
      <c r="B2315" s="356"/>
      <c r="C2315" s="356"/>
      <c r="D2315" s="356"/>
      <c r="E2315" s="356"/>
    </row>
    <row r="2316" spans="2:5" ht="11.25">
      <c r="B2316" s="356"/>
      <c r="C2316" s="356"/>
      <c r="D2316" s="356"/>
      <c r="E2316" s="356"/>
    </row>
    <row r="2317" spans="2:5" ht="11.25">
      <c r="B2317" s="356"/>
      <c r="C2317" s="356"/>
      <c r="D2317" s="356"/>
      <c r="E2317" s="356"/>
    </row>
    <row r="2318" spans="2:5" ht="11.25">
      <c r="B2318" s="356"/>
      <c r="C2318" s="356"/>
      <c r="D2318" s="356"/>
      <c r="E2318" s="356"/>
    </row>
    <row r="2319" spans="2:5" ht="11.25">
      <c r="B2319" s="356"/>
      <c r="C2319" s="356"/>
      <c r="D2319" s="356"/>
      <c r="E2319" s="356"/>
    </row>
    <row r="2320" spans="2:5" ht="11.25">
      <c r="B2320" s="356"/>
      <c r="C2320" s="356"/>
      <c r="D2320" s="356"/>
      <c r="E2320" s="356"/>
    </row>
    <row r="2321" spans="2:5" ht="11.25">
      <c r="B2321" s="356"/>
      <c r="C2321" s="356"/>
      <c r="D2321" s="356"/>
      <c r="E2321" s="356"/>
    </row>
    <row r="2322" spans="2:5" ht="11.25">
      <c r="B2322" s="356"/>
      <c r="C2322" s="356"/>
      <c r="D2322" s="356"/>
      <c r="E2322" s="356"/>
    </row>
    <row r="2323" spans="2:5" ht="11.25">
      <c r="B2323" s="356"/>
      <c r="C2323" s="356"/>
      <c r="D2323" s="356"/>
      <c r="E2323" s="356"/>
    </row>
    <row r="2324" spans="2:5" ht="11.25">
      <c r="B2324" s="356"/>
      <c r="C2324" s="356"/>
      <c r="D2324" s="356"/>
      <c r="E2324" s="356"/>
    </row>
    <row r="2325" spans="2:5" ht="11.25">
      <c r="B2325" s="356"/>
      <c r="C2325" s="356"/>
      <c r="D2325" s="356"/>
      <c r="E2325" s="356"/>
    </row>
    <row r="2326" spans="2:5" ht="11.25">
      <c r="B2326" s="356"/>
      <c r="C2326" s="356"/>
      <c r="D2326" s="356"/>
      <c r="E2326" s="356"/>
    </row>
    <row r="2327" spans="2:5" ht="11.25">
      <c r="B2327" s="356"/>
      <c r="C2327" s="356"/>
      <c r="D2327" s="356"/>
      <c r="E2327" s="356"/>
    </row>
    <row r="2328" spans="2:5" ht="11.25">
      <c r="B2328" s="356"/>
      <c r="C2328" s="356"/>
      <c r="D2328" s="356"/>
      <c r="E2328" s="356"/>
    </row>
    <row r="2329" spans="2:5" ht="11.25">
      <c r="B2329" s="356"/>
      <c r="C2329" s="356"/>
      <c r="D2329" s="356"/>
      <c r="E2329" s="356"/>
    </row>
    <row r="2330" spans="2:5" ht="11.25">
      <c r="B2330" s="356"/>
      <c r="C2330" s="356"/>
      <c r="D2330" s="356"/>
      <c r="E2330" s="356"/>
    </row>
    <row r="2331" spans="2:5" ht="11.25">
      <c r="B2331" s="356"/>
      <c r="C2331" s="356"/>
      <c r="D2331" s="356"/>
      <c r="E2331" s="356"/>
    </row>
    <row r="2332" spans="2:5" ht="11.25">
      <c r="B2332" s="356"/>
      <c r="C2332" s="356"/>
      <c r="D2332" s="356"/>
      <c r="E2332" s="356"/>
    </row>
    <row r="2333" spans="2:5" ht="11.25">
      <c r="B2333" s="356"/>
      <c r="C2333" s="356"/>
      <c r="D2333" s="356"/>
      <c r="E2333" s="356"/>
    </row>
    <row r="2334" spans="2:5" ht="11.25">
      <c r="B2334" s="356"/>
      <c r="C2334" s="356"/>
      <c r="D2334" s="356"/>
      <c r="E2334" s="356"/>
    </row>
    <row r="2335" spans="2:5" ht="11.25">
      <c r="B2335" s="356"/>
      <c r="C2335" s="356"/>
      <c r="D2335" s="356"/>
      <c r="E2335" s="356"/>
    </row>
    <row r="2336" spans="2:5" ht="11.25">
      <c r="B2336" s="356"/>
      <c r="C2336" s="356"/>
      <c r="D2336" s="356"/>
      <c r="E2336" s="356"/>
    </row>
    <row r="2337" spans="2:5" ht="11.25">
      <c r="B2337" s="356"/>
      <c r="C2337" s="356"/>
      <c r="D2337" s="356"/>
      <c r="E2337" s="356"/>
    </row>
    <row r="2338" spans="2:5" ht="11.25">
      <c r="B2338" s="356"/>
      <c r="C2338" s="356"/>
      <c r="D2338" s="356"/>
      <c r="E2338" s="356"/>
    </row>
    <row r="2339" spans="2:5" ht="11.25">
      <c r="B2339" s="356"/>
      <c r="C2339" s="356"/>
      <c r="D2339" s="356"/>
      <c r="E2339" s="356"/>
    </row>
    <row r="2340" spans="2:5" ht="11.25">
      <c r="B2340" s="356"/>
      <c r="C2340" s="356"/>
      <c r="D2340" s="356"/>
      <c r="E2340" s="356"/>
    </row>
    <row r="2341" spans="2:5" ht="11.25">
      <c r="B2341" s="356"/>
      <c r="C2341" s="356"/>
      <c r="D2341" s="356"/>
      <c r="E2341" s="356"/>
    </row>
    <row r="2342" spans="2:5" ht="11.25">
      <c r="B2342" s="356"/>
      <c r="C2342" s="356"/>
      <c r="D2342" s="356"/>
      <c r="E2342" s="356"/>
    </row>
    <row r="2343" spans="2:5" ht="11.25">
      <c r="B2343" s="356"/>
      <c r="C2343" s="356"/>
      <c r="D2343" s="356"/>
      <c r="E2343" s="356"/>
    </row>
    <row r="2344" spans="2:5" ht="11.25">
      <c r="B2344" s="356"/>
      <c r="C2344" s="356"/>
      <c r="D2344" s="356"/>
      <c r="E2344" s="356"/>
    </row>
    <row r="2345" spans="2:5" ht="11.25">
      <c r="B2345" s="356"/>
      <c r="C2345" s="356"/>
      <c r="D2345" s="356"/>
      <c r="E2345" s="356"/>
    </row>
    <row r="2346" spans="2:5" ht="11.25">
      <c r="B2346" s="356"/>
      <c r="C2346" s="356"/>
      <c r="D2346" s="356"/>
      <c r="E2346" s="356"/>
    </row>
    <row r="2347" spans="2:5" ht="11.25">
      <c r="B2347" s="356"/>
      <c r="C2347" s="356"/>
      <c r="D2347" s="356"/>
      <c r="E2347" s="356"/>
    </row>
    <row r="2348" spans="2:5" ht="11.25">
      <c r="B2348" s="356"/>
      <c r="C2348" s="356"/>
      <c r="D2348" s="356"/>
      <c r="E2348" s="356"/>
    </row>
    <row r="2349" spans="2:5" ht="11.25">
      <c r="B2349" s="356"/>
      <c r="C2349" s="356"/>
      <c r="D2349" s="356"/>
      <c r="E2349" s="356"/>
    </row>
    <row r="2350" spans="2:5" ht="11.25">
      <c r="B2350" s="356"/>
      <c r="C2350" s="356"/>
      <c r="D2350" s="356"/>
      <c r="E2350" s="356"/>
    </row>
    <row r="2351" spans="2:5" ht="11.25">
      <c r="B2351" s="356"/>
      <c r="C2351" s="356"/>
      <c r="D2351" s="356"/>
      <c r="E2351" s="356"/>
    </row>
    <row r="2352" spans="2:5" ht="11.25">
      <c r="B2352" s="356"/>
      <c r="C2352" s="356"/>
      <c r="D2352" s="356"/>
      <c r="E2352" s="356"/>
    </row>
    <row r="2353" spans="2:5" ht="11.25">
      <c r="B2353" s="356"/>
      <c r="C2353" s="356"/>
      <c r="D2353" s="356"/>
      <c r="E2353" s="356"/>
    </row>
    <row r="2354" spans="2:5" ht="11.25">
      <c r="B2354" s="356"/>
      <c r="C2354" s="356"/>
      <c r="D2354" s="356"/>
      <c r="E2354" s="356"/>
    </row>
    <row r="2355" spans="2:5" ht="11.25">
      <c r="B2355" s="356"/>
      <c r="C2355" s="356"/>
      <c r="D2355" s="356"/>
      <c r="E2355" s="356"/>
    </row>
    <row r="2356" spans="2:5" ht="11.25">
      <c r="B2356" s="356"/>
      <c r="C2356" s="356"/>
      <c r="D2356" s="356"/>
      <c r="E2356" s="356"/>
    </row>
    <row r="2357" spans="2:5" ht="11.25">
      <c r="B2357" s="356"/>
      <c r="C2357" s="356"/>
      <c r="D2357" s="356"/>
      <c r="E2357" s="356"/>
    </row>
    <row r="2358" spans="2:5" ht="11.25">
      <c r="B2358" s="356"/>
      <c r="C2358" s="356"/>
      <c r="D2358" s="356"/>
      <c r="E2358" s="356"/>
    </row>
    <row r="2359" spans="2:5" ht="11.25">
      <c r="B2359" s="356"/>
      <c r="C2359" s="356"/>
      <c r="D2359" s="356"/>
      <c r="E2359" s="356"/>
    </row>
    <row r="2360" spans="2:5" ht="11.25">
      <c r="B2360" s="356"/>
      <c r="C2360" s="356"/>
      <c r="D2360" s="356"/>
      <c r="E2360" s="356"/>
    </row>
    <row r="2361" spans="2:5" ht="11.25">
      <c r="B2361" s="356"/>
      <c r="C2361" s="356"/>
      <c r="D2361" s="356"/>
      <c r="E2361" s="356"/>
    </row>
    <row r="2362" spans="2:5" ht="11.25">
      <c r="B2362" s="356"/>
      <c r="C2362" s="356"/>
      <c r="D2362" s="356"/>
      <c r="E2362" s="356"/>
    </row>
    <row r="2363" spans="2:5" ht="11.25">
      <c r="B2363" s="356"/>
      <c r="C2363" s="356"/>
      <c r="D2363" s="356"/>
      <c r="E2363" s="356"/>
    </row>
    <row r="2364" spans="2:5" ht="11.25">
      <c r="B2364" s="356"/>
      <c r="C2364" s="356"/>
      <c r="D2364" s="356"/>
      <c r="E2364" s="356"/>
    </row>
    <row r="2365" spans="2:5" ht="11.25">
      <c r="B2365" s="356"/>
      <c r="C2365" s="356"/>
      <c r="D2365" s="356"/>
      <c r="E2365" s="356"/>
    </row>
    <row r="2366" spans="2:5" ht="11.25">
      <c r="B2366" s="356"/>
      <c r="C2366" s="356"/>
      <c r="D2366" s="356"/>
      <c r="E2366" s="356"/>
    </row>
    <row r="2367" spans="2:5" ht="11.25">
      <c r="B2367" s="356"/>
      <c r="C2367" s="356"/>
      <c r="D2367" s="356"/>
      <c r="E2367" s="356"/>
    </row>
    <row r="2368" spans="2:5" ht="11.25">
      <c r="B2368" s="356"/>
      <c r="C2368" s="356"/>
      <c r="D2368" s="356"/>
      <c r="E2368" s="356"/>
    </row>
    <row r="2369" spans="2:5" ht="11.25">
      <c r="B2369" s="356"/>
      <c r="C2369" s="356"/>
      <c r="D2369" s="356"/>
      <c r="E2369" s="356"/>
    </row>
    <row r="2370" spans="2:5" ht="11.25">
      <c r="B2370" s="356"/>
      <c r="C2370" s="356"/>
      <c r="D2370" s="356"/>
      <c r="E2370" s="356"/>
    </row>
    <row r="2371" spans="2:5" ht="11.25">
      <c r="B2371" s="356"/>
      <c r="C2371" s="356"/>
      <c r="D2371" s="356"/>
      <c r="E2371" s="356"/>
    </row>
    <row r="2372" spans="2:5" ht="11.25">
      <c r="B2372" s="356"/>
      <c r="C2372" s="356"/>
      <c r="D2372" s="356"/>
      <c r="E2372" s="356"/>
    </row>
    <row r="2373" spans="2:5" ht="11.25">
      <c r="B2373" s="356"/>
      <c r="C2373" s="356"/>
      <c r="D2373" s="356"/>
      <c r="E2373" s="356"/>
    </row>
    <row r="2374" spans="2:5" ht="11.25">
      <c r="B2374" s="356"/>
      <c r="C2374" s="356"/>
      <c r="D2374" s="356"/>
      <c r="E2374" s="356"/>
    </row>
    <row r="2375" spans="2:5" ht="11.25">
      <c r="B2375" s="356"/>
      <c r="C2375" s="356"/>
      <c r="D2375" s="356"/>
      <c r="E2375" s="356"/>
    </row>
    <row r="2376" spans="2:5" ht="11.25">
      <c r="B2376" s="356"/>
      <c r="C2376" s="356"/>
      <c r="D2376" s="356"/>
      <c r="E2376" s="356"/>
    </row>
    <row r="2377" spans="2:5" ht="11.25">
      <c r="B2377" s="356"/>
      <c r="C2377" s="356"/>
      <c r="D2377" s="356"/>
      <c r="E2377" s="356"/>
    </row>
    <row r="2378" spans="2:5" ht="11.25">
      <c r="B2378" s="356"/>
      <c r="C2378" s="356"/>
      <c r="D2378" s="356"/>
      <c r="E2378" s="356"/>
    </row>
    <row r="2379" spans="2:5" ht="11.25">
      <c r="B2379" s="356"/>
      <c r="C2379" s="356"/>
      <c r="D2379" s="356"/>
      <c r="E2379" s="356"/>
    </row>
    <row r="2380" spans="2:5" ht="11.25">
      <c r="B2380" s="356"/>
      <c r="C2380" s="356"/>
      <c r="D2380" s="356"/>
      <c r="E2380" s="356"/>
    </row>
    <row r="2381" spans="2:5" ht="11.25">
      <c r="B2381" s="356"/>
      <c r="C2381" s="356"/>
      <c r="D2381" s="356"/>
      <c r="E2381" s="356"/>
    </row>
    <row r="2382" spans="2:5" ht="11.25">
      <c r="B2382" s="356"/>
      <c r="C2382" s="356"/>
      <c r="D2382" s="356"/>
      <c r="E2382" s="356"/>
    </row>
    <row r="2383" spans="2:5" ht="11.25">
      <c r="B2383" s="356"/>
      <c r="C2383" s="356"/>
      <c r="D2383" s="356"/>
      <c r="E2383" s="356"/>
    </row>
    <row r="2384" spans="2:5" ht="11.25">
      <c r="B2384" s="356"/>
      <c r="C2384" s="356"/>
      <c r="D2384" s="356"/>
      <c r="E2384" s="356"/>
    </row>
    <row r="2385" spans="2:5" ht="11.25">
      <c r="B2385" s="356"/>
      <c r="C2385" s="356"/>
      <c r="D2385" s="356"/>
      <c r="E2385" s="356"/>
    </row>
    <row r="2386" spans="2:5" ht="11.25">
      <c r="B2386" s="356"/>
      <c r="C2386" s="356"/>
      <c r="D2386" s="356"/>
      <c r="E2386" s="356"/>
    </row>
    <row r="2387" spans="2:5" ht="11.25">
      <c r="B2387" s="356"/>
      <c r="C2387" s="356"/>
      <c r="D2387" s="356"/>
      <c r="E2387" s="356"/>
    </row>
    <row r="2388" spans="2:5" ht="11.25">
      <c r="B2388" s="356"/>
      <c r="C2388" s="356"/>
      <c r="D2388" s="356"/>
      <c r="E2388" s="356"/>
    </row>
    <row r="2389" spans="2:5" ht="11.25">
      <c r="B2389" s="356"/>
      <c r="C2389" s="356"/>
      <c r="D2389" s="356"/>
      <c r="E2389" s="356"/>
    </row>
    <row r="2390" spans="2:5" ht="11.25">
      <c r="B2390" s="356"/>
      <c r="C2390" s="356"/>
      <c r="D2390" s="356"/>
      <c r="E2390" s="356"/>
    </row>
    <row r="2391" spans="2:5" ht="11.25">
      <c r="B2391" s="356"/>
      <c r="C2391" s="356"/>
      <c r="D2391" s="356"/>
      <c r="E2391" s="356"/>
    </row>
    <row r="2392" spans="2:5" ht="11.25">
      <c r="B2392" s="356"/>
      <c r="C2392" s="356"/>
      <c r="D2392" s="356"/>
      <c r="E2392" s="356"/>
    </row>
    <row r="2393" spans="2:5" ht="11.25">
      <c r="B2393" s="356"/>
      <c r="C2393" s="356"/>
      <c r="D2393" s="356"/>
      <c r="E2393" s="356"/>
    </row>
    <row r="2394" spans="2:5" ht="11.25">
      <c r="B2394" s="356"/>
      <c r="C2394" s="356"/>
      <c r="D2394" s="356"/>
      <c r="E2394" s="356"/>
    </row>
    <row r="2395" spans="2:5" ht="11.25">
      <c r="B2395" s="356"/>
      <c r="C2395" s="356"/>
      <c r="D2395" s="356"/>
      <c r="E2395" s="356"/>
    </row>
    <row r="2396" spans="2:5" ht="11.25">
      <c r="B2396" s="356"/>
      <c r="C2396" s="356"/>
      <c r="D2396" s="356"/>
      <c r="E2396" s="356"/>
    </row>
    <row r="2397" spans="2:5" ht="11.25">
      <c r="B2397" s="356"/>
      <c r="C2397" s="356"/>
      <c r="D2397" s="356"/>
      <c r="E2397" s="356"/>
    </row>
    <row r="2398" spans="2:5" ht="11.25">
      <c r="B2398" s="356"/>
      <c r="C2398" s="356"/>
      <c r="D2398" s="356"/>
      <c r="E2398" s="356"/>
    </row>
    <row r="2399" spans="2:5" ht="11.25">
      <c r="B2399" s="356"/>
      <c r="C2399" s="356"/>
      <c r="D2399" s="356"/>
      <c r="E2399" s="356"/>
    </row>
    <row r="2400" spans="2:5" ht="11.25">
      <c r="B2400" s="356"/>
      <c r="C2400" s="356"/>
      <c r="D2400" s="356"/>
      <c r="E2400" s="356"/>
    </row>
    <row r="2401" spans="2:5" ht="11.25">
      <c r="B2401" s="356"/>
      <c r="C2401" s="356"/>
      <c r="D2401" s="356"/>
      <c r="E2401" s="356"/>
    </row>
    <row r="2402" spans="2:5" ht="11.25">
      <c r="B2402" s="356"/>
      <c r="C2402" s="356"/>
      <c r="D2402" s="356"/>
      <c r="E2402" s="356"/>
    </row>
    <row r="2403" spans="2:5" ht="11.25">
      <c r="B2403" s="356"/>
      <c r="C2403" s="356"/>
      <c r="D2403" s="356"/>
      <c r="E2403" s="356"/>
    </row>
    <row r="2404" spans="2:5" ht="11.25">
      <c r="B2404" s="356"/>
      <c r="C2404" s="356"/>
      <c r="D2404" s="356"/>
      <c r="E2404" s="356"/>
    </row>
    <row r="2405" spans="2:5" ht="11.25">
      <c r="B2405" s="356"/>
      <c r="C2405" s="356"/>
      <c r="D2405" s="356"/>
      <c r="E2405" s="356"/>
    </row>
    <row r="2406" spans="2:5" ht="11.25">
      <c r="B2406" s="356"/>
      <c r="C2406" s="356"/>
      <c r="D2406" s="356"/>
      <c r="E2406" s="356"/>
    </row>
    <row r="2407" spans="2:5" ht="11.25">
      <c r="B2407" s="356"/>
      <c r="C2407" s="356"/>
      <c r="D2407" s="356"/>
      <c r="E2407" s="356"/>
    </row>
    <row r="2408" spans="2:5" ht="11.25">
      <c r="B2408" s="356"/>
      <c r="C2408" s="356"/>
      <c r="D2408" s="356"/>
      <c r="E2408" s="356"/>
    </row>
    <row r="2409" spans="2:5" ht="11.25">
      <c r="B2409" s="356"/>
      <c r="C2409" s="356"/>
      <c r="D2409" s="356"/>
      <c r="E2409" s="356"/>
    </row>
    <row r="2410" spans="2:5" ht="11.25">
      <c r="B2410" s="356"/>
      <c r="C2410" s="356"/>
      <c r="D2410" s="356"/>
      <c r="E2410" s="356"/>
    </row>
    <row r="2411" spans="2:5" ht="11.25">
      <c r="B2411" s="356"/>
      <c r="C2411" s="356"/>
      <c r="D2411" s="356"/>
      <c r="E2411" s="356"/>
    </row>
    <row r="2412" spans="2:5" ht="11.25">
      <c r="B2412" s="356"/>
      <c r="C2412" s="356"/>
      <c r="D2412" s="356"/>
      <c r="E2412" s="356"/>
    </row>
    <row r="2413" spans="2:5" ht="11.25">
      <c r="B2413" s="356"/>
      <c r="C2413" s="356"/>
      <c r="D2413" s="356"/>
      <c r="E2413" s="356"/>
    </row>
    <row r="2414" spans="2:5" ht="11.25">
      <c r="B2414" s="356"/>
      <c r="C2414" s="356"/>
      <c r="D2414" s="356"/>
      <c r="E2414" s="356"/>
    </row>
    <row r="2415" spans="2:5" ht="11.25">
      <c r="B2415" s="356"/>
      <c r="C2415" s="356"/>
      <c r="D2415" s="356"/>
      <c r="E2415" s="356"/>
    </row>
    <row r="2416" spans="2:5" ht="11.25">
      <c r="B2416" s="356"/>
      <c r="C2416" s="356"/>
      <c r="D2416" s="356"/>
      <c r="E2416" s="356"/>
    </row>
    <row r="2417" spans="2:5" ht="11.25">
      <c r="B2417" s="356"/>
      <c r="C2417" s="356"/>
      <c r="D2417" s="356"/>
      <c r="E2417" s="356"/>
    </row>
    <row r="2418" spans="2:5" ht="11.25">
      <c r="B2418" s="356"/>
      <c r="C2418" s="356"/>
      <c r="D2418" s="356"/>
      <c r="E2418" s="356"/>
    </row>
    <row r="2419" spans="2:5" ht="11.25">
      <c r="B2419" s="356"/>
      <c r="C2419" s="356"/>
      <c r="D2419" s="356"/>
      <c r="E2419" s="356"/>
    </row>
    <row r="2420" spans="2:5" ht="11.25">
      <c r="B2420" s="356"/>
      <c r="C2420" s="356"/>
      <c r="D2420" s="356"/>
      <c r="E2420" s="356"/>
    </row>
    <row r="2421" spans="2:5" ht="11.25">
      <c r="B2421" s="356"/>
      <c r="C2421" s="356"/>
      <c r="D2421" s="356"/>
      <c r="E2421" s="356"/>
    </row>
    <row r="2422" spans="2:5" ht="11.25">
      <c r="B2422" s="356"/>
      <c r="C2422" s="356"/>
      <c r="D2422" s="356"/>
      <c r="E2422" s="356"/>
    </row>
    <row r="2423" spans="2:5" ht="11.25">
      <c r="B2423" s="356"/>
      <c r="C2423" s="356"/>
      <c r="D2423" s="356"/>
      <c r="E2423" s="356"/>
    </row>
    <row r="2424" spans="2:5" ht="11.25">
      <c r="B2424" s="356"/>
      <c r="C2424" s="356"/>
      <c r="D2424" s="356"/>
      <c r="E2424" s="356"/>
    </row>
    <row r="2425" spans="2:5" ht="11.25">
      <c r="B2425" s="356"/>
      <c r="C2425" s="356"/>
      <c r="D2425" s="356"/>
      <c r="E2425" s="356"/>
    </row>
    <row r="2426" spans="2:5" ht="11.25">
      <c r="B2426" s="356"/>
      <c r="C2426" s="356"/>
      <c r="D2426" s="356"/>
      <c r="E2426" s="356"/>
    </row>
    <row r="2427" spans="2:5" ht="11.25">
      <c r="B2427" s="356"/>
      <c r="C2427" s="356"/>
      <c r="D2427" s="356"/>
      <c r="E2427" s="356"/>
    </row>
    <row r="2428" spans="2:5" ht="11.25">
      <c r="B2428" s="356"/>
      <c r="C2428" s="356"/>
      <c r="D2428" s="356"/>
      <c r="E2428" s="356"/>
    </row>
    <row r="2429" spans="2:5" ht="11.25">
      <c r="B2429" s="356"/>
      <c r="C2429" s="356"/>
      <c r="D2429" s="356"/>
      <c r="E2429" s="356"/>
    </row>
    <row r="2430" spans="2:5" ht="11.25">
      <c r="B2430" s="356"/>
      <c r="C2430" s="356"/>
      <c r="D2430" s="356"/>
      <c r="E2430" s="356"/>
    </row>
    <row r="2431" spans="2:5" ht="11.25">
      <c r="B2431" s="356"/>
      <c r="C2431" s="356"/>
      <c r="D2431" s="356"/>
      <c r="E2431" s="356"/>
    </row>
    <row r="2432" spans="2:5" ht="11.25">
      <c r="B2432" s="356"/>
      <c r="C2432" s="356"/>
      <c r="D2432" s="356"/>
      <c r="E2432" s="356"/>
    </row>
    <row r="2433" spans="2:5" ht="11.25">
      <c r="B2433" s="356"/>
      <c r="C2433" s="356"/>
      <c r="D2433" s="356"/>
      <c r="E2433" s="356"/>
    </row>
    <row r="2434" spans="2:5" ht="11.25">
      <c r="B2434" s="356"/>
      <c r="C2434" s="356"/>
      <c r="D2434" s="356"/>
      <c r="E2434" s="356"/>
    </row>
    <row r="2435" spans="2:5" ht="11.25">
      <c r="B2435" s="356"/>
      <c r="C2435" s="356"/>
      <c r="D2435" s="356"/>
      <c r="E2435" s="356"/>
    </row>
    <row r="2436" spans="2:5" ht="11.25">
      <c r="B2436" s="356"/>
      <c r="C2436" s="356"/>
      <c r="D2436" s="356"/>
      <c r="E2436" s="356"/>
    </row>
    <row r="2437" spans="2:5" ht="11.25">
      <c r="B2437" s="356"/>
      <c r="C2437" s="356"/>
      <c r="D2437" s="356"/>
      <c r="E2437" s="356"/>
    </row>
    <row r="2438" spans="2:5" ht="11.25">
      <c r="B2438" s="356"/>
      <c r="C2438" s="356"/>
      <c r="D2438" s="356"/>
      <c r="E2438" s="356"/>
    </row>
    <row r="2439" spans="2:5" ht="11.25">
      <c r="B2439" s="356"/>
      <c r="C2439" s="356"/>
      <c r="D2439" s="356"/>
      <c r="E2439" s="356"/>
    </row>
    <row r="2440" spans="2:5" ht="11.25">
      <c r="B2440" s="356"/>
      <c r="C2440" s="356"/>
      <c r="D2440" s="356"/>
      <c r="E2440" s="356"/>
    </row>
    <row r="2441" spans="2:5" ht="11.25">
      <c r="B2441" s="356"/>
      <c r="C2441" s="356"/>
      <c r="D2441" s="356"/>
      <c r="E2441" s="356"/>
    </row>
    <row r="2442" spans="2:5" ht="11.25">
      <c r="B2442" s="356"/>
      <c r="C2442" s="356"/>
      <c r="D2442" s="356"/>
      <c r="E2442" s="356"/>
    </row>
    <row r="2443" spans="2:5" ht="11.25">
      <c r="B2443" s="356"/>
      <c r="C2443" s="356"/>
      <c r="D2443" s="356"/>
      <c r="E2443" s="356"/>
    </row>
    <row r="2444" spans="2:5" ht="11.25">
      <c r="B2444" s="356"/>
      <c r="C2444" s="356"/>
      <c r="D2444" s="356"/>
      <c r="E2444" s="356"/>
    </row>
    <row r="2445" spans="2:5" ht="11.25">
      <c r="B2445" s="356"/>
      <c r="C2445" s="356"/>
      <c r="D2445" s="356"/>
      <c r="E2445" s="356"/>
    </row>
    <row r="2446" spans="2:5" ht="11.25">
      <c r="B2446" s="356"/>
      <c r="C2446" s="356"/>
      <c r="D2446" s="356"/>
      <c r="E2446" s="356"/>
    </row>
    <row r="2447" spans="2:5" ht="11.25">
      <c r="B2447" s="356"/>
      <c r="C2447" s="356"/>
      <c r="D2447" s="356"/>
      <c r="E2447" s="356"/>
    </row>
    <row r="2448" spans="2:5" ht="11.25">
      <c r="B2448" s="356"/>
      <c r="C2448" s="356"/>
      <c r="D2448" s="356"/>
      <c r="E2448" s="356"/>
    </row>
    <row r="2449" spans="2:5" ht="11.25">
      <c r="B2449" s="356"/>
      <c r="C2449" s="356"/>
      <c r="D2449" s="356"/>
      <c r="E2449" s="356"/>
    </row>
    <row r="2450" spans="2:5" ht="11.25">
      <c r="B2450" s="356"/>
      <c r="C2450" s="356"/>
      <c r="D2450" s="356"/>
      <c r="E2450" s="356"/>
    </row>
    <row r="2451" spans="2:5" ht="11.25">
      <c r="B2451" s="356"/>
      <c r="C2451" s="356"/>
      <c r="D2451" s="356"/>
      <c r="E2451" s="356"/>
    </row>
    <row r="2452" spans="2:5" ht="11.25">
      <c r="B2452" s="356"/>
      <c r="C2452" s="356"/>
      <c r="D2452" s="356"/>
      <c r="E2452" s="356"/>
    </row>
    <row r="2453" spans="2:5" ht="11.25">
      <c r="B2453" s="356"/>
      <c r="C2453" s="356"/>
      <c r="D2453" s="356"/>
      <c r="E2453" s="356"/>
    </row>
    <row r="2454" spans="2:5" ht="11.25">
      <c r="B2454" s="356"/>
      <c r="C2454" s="356"/>
      <c r="D2454" s="356"/>
      <c r="E2454" s="356"/>
    </row>
    <row r="2455" spans="2:5" ht="11.25">
      <c r="B2455" s="356"/>
      <c r="C2455" s="356"/>
      <c r="D2455" s="356"/>
      <c r="E2455" s="356"/>
    </row>
    <row r="2456" spans="2:5" ht="11.25">
      <c r="B2456" s="356"/>
      <c r="C2456" s="356"/>
      <c r="D2456" s="356"/>
      <c r="E2456" s="356"/>
    </row>
    <row r="2457" spans="2:5" ht="11.25">
      <c r="B2457" s="356"/>
      <c r="C2457" s="356"/>
      <c r="D2457" s="356"/>
      <c r="E2457" s="356"/>
    </row>
    <row r="2458" spans="2:5" ht="11.25">
      <c r="B2458" s="356"/>
      <c r="C2458" s="356"/>
      <c r="D2458" s="356"/>
      <c r="E2458" s="356"/>
    </row>
    <row r="2459" spans="2:5" ht="11.25">
      <c r="B2459" s="356"/>
      <c r="C2459" s="356"/>
      <c r="D2459" s="356"/>
      <c r="E2459" s="356"/>
    </row>
    <row r="2460" spans="2:5" ht="11.25">
      <c r="B2460" s="356"/>
      <c r="C2460" s="356"/>
      <c r="D2460" s="356"/>
      <c r="E2460" s="356"/>
    </row>
    <row r="2461" spans="2:5" ht="11.25">
      <c r="B2461" s="356"/>
      <c r="C2461" s="356"/>
      <c r="D2461" s="356"/>
      <c r="E2461" s="356"/>
    </row>
    <row r="2462" spans="2:5" ht="11.25">
      <c r="B2462" s="356"/>
      <c r="C2462" s="356"/>
      <c r="D2462" s="356"/>
      <c r="E2462" s="356"/>
    </row>
    <row r="2463" spans="2:5" ht="11.25">
      <c r="B2463" s="356"/>
      <c r="C2463" s="356"/>
      <c r="D2463" s="356"/>
      <c r="E2463" s="356"/>
    </row>
    <row r="2464" spans="2:5" ht="11.25">
      <c r="B2464" s="356"/>
      <c r="C2464" s="356"/>
      <c r="D2464" s="356"/>
      <c r="E2464" s="356"/>
    </row>
    <row r="2465" spans="2:5" ht="11.25">
      <c r="B2465" s="356"/>
      <c r="C2465" s="356"/>
      <c r="D2465" s="356"/>
      <c r="E2465" s="356"/>
    </row>
    <row r="2466" spans="2:5" ht="11.25">
      <c r="B2466" s="356"/>
      <c r="C2466" s="356"/>
      <c r="D2466" s="356"/>
      <c r="E2466" s="356"/>
    </row>
    <row r="2467" spans="2:5" ht="11.25">
      <c r="B2467" s="356"/>
      <c r="C2467" s="356"/>
      <c r="D2467" s="356"/>
      <c r="E2467" s="356"/>
    </row>
    <row r="2468" spans="2:5" ht="11.25">
      <c r="B2468" s="356"/>
      <c r="C2468" s="356"/>
      <c r="D2468" s="356"/>
      <c r="E2468" s="356"/>
    </row>
    <row r="2469" spans="2:5" ht="11.25">
      <c r="B2469" s="356"/>
      <c r="C2469" s="356"/>
      <c r="D2469" s="356"/>
      <c r="E2469" s="356"/>
    </row>
    <row r="2470" spans="2:5" ht="11.25">
      <c r="B2470" s="356"/>
      <c r="C2470" s="356"/>
      <c r="D2470" s="356"/>
      <c r="E2470" s="356"/>
    </row>
    <row r="2471" spans="2:5" ht="11.25">
      <c r="B2471" s="356"/>
      <c r="C2471" s="356"/>
      <c r="D2471" s="356"/>
      <c r="E2471" s="356"/>
    </row>
    <row r="2472" spans="2:5" ht="11.25">
      <c r="B2472" s="356"/>
      <c r="C2472" s="356"/>
      <c r="D2472" s="356"/>
      <c r="E2472" s="356"/>
    </row>
    <row r="2473" spans="2:5" ht="11.25">
      <c r="B2473" s="356"/>
      <c r="C2473" s="356"/>
      <c r="D2473" s="356"/>
      <c r="E2473" s="356"/>
    </row>
    <row r="2474" spans="2:5" ht="11.25">
      <c r="B2474" s="356"/>
      <c r="C2474" s="356"/>
      <c r="D2474" s="356"/>
      <c r="E2474" s="356"/>
    </row>
    <row r="2475" spans="2:5" ht="11.25">
      <c r="B2475" s="356"/>
      <c r="C2475" s="356"/>
      <c r="D2475" s="356"/>
      <c r="E2475" s="356"/>
    </row>
    <row r="2476" spans="2:5" ht="11.25">
      <c r="B2476" s="356"/>
      <c r="C2476" s="356"/>
      <c r="D2476" s="356"/>
      <c r="E2476" s="356"/>
    </row>
    <row r="2477" spans="2:5" ht="11.25">
      <c r="B2477" s="356"/>
      <c r="C2477" s="356"/>
      <c r="D2477" s="356"/>
      <c r="E2477" s="356"/>
    </row>
    <row r="2478" spans="2:5" ht="11.25">
      <c r="B2478" s="356"/>
      <c r="C2478" s="356"/>
      <c r="D2478" s="356"/>
      <c r="E2478" s="356"/>
    </row>
    <row r="2479" spans="2:5" ht="11.25">
      <c r="B2479" s="356"/>
      <c r="C2479" s="356"/>
      <c r="D2479" s="356"/>
      <c r="E2479" s="356"/>
    </row>
    <row r="2480" spans="2:5" ht="11.25">
      <c r="B2480" s="356"/>
      <c r="C2480" s="356"/>
      <c r="D2480" s="356"/>
      <c r="E2480" s="356"/>
    </row>
    <row r="2481" spans="2:5" ht="11.25">
      <c r="B2481" s="356"/>
      <c r="C2481" s="356"/>
      <c r="D2481" s="356"/>
      <c r="E2481" s="356"/>
    </row>
    <row r="2482" spans="2:5" ht="11.25">
      <c r="B2482" s="356"/>
      <c r="C2482" s="356"/>
      <c r="D2482" s="356"/>
      <c r="E2482" s="356"/>
    </row>
    <row r="2483" spans="2:5" ht="11.25">
      <c r="B2483" s="356"/>
      <c r="C2483" s="356"/>
      <c r="D2483" s="356"/>
      <c r="E2483" s="356"/>
    </row>
    <row r="2484" spans="2:5" ht="11.25">
      <c r="B2484" s="356"/>
      <c r="C2484" s="356"/>
      <c r="D2484" s="356"/>
      <c r="E2484" s="356"/>
    </row>
    <row r="2485" spans="2:5" ht="11.25">
      <c r="B2485" s="356"/>
      <c r="C2485" s="356"/>
      <c r="D2485" s="356"/>
      <c r="E2485" s="356"/>
    </row>
    <row r="2486" spans="2:5" ht="11.25">
      <c r="B2486" s="356"/>
      <c r="C2486" s="356"/>
      <c r="D2486" s="356"/>
      <c r="E2486" s="356"/>
    </row>
    <row r="2487" spans="2:5" ht="11.25">
      <c r="B2487" s="356"/>
      <c r="C2487" s="356"/>
      <c r="D2487" s="356"/>
      <c r="E2487" s="356"/>
    </row>
    <row r="2488" spans="2:5" ht="11.25">
      <c r="B2488" s="356"/>
      <c r="C2488" s="356"/>
      <c r="D2488" s="356"/>
      <c r="E2488" s="356"/>
    </row>
    <row r="2489" spans="2:5" ht="11.25">
      <c r="B2489" s="356"/>
      <c r="C2489" s="356"/>
      <c r="D2489" s="356"/>
      <c r="E2489" s="356"/>
    </row>
    <row r="2490" spans="2:5" ht="11.25">
      <c r="B2490" s="356"/>
      <c r="C2490" s="356"/>
      <c r="D2490" s="356"/>
      <c r="E2490" s="356"/>
    </row>
    <row r="2491" spans="2:5" ht="11.25">
      <c r="B2491" s="356"/>
      <c r="C2491" s="356"/>
      <c r="D2491" s="356"/>
      <c r="E2491" s="356"/>
    </row>
    <row r="2492" spans="2:5" ht="11.25">
      <c r="B2492" s="356"/>
      <c r="C2492" s="356"/>
      <c r="D2492" s="356"/>
      <c r="E2492" s="356"/>
    </row>
    <row r="2493" spans="2:5" ht="11.25">
      <c r="B2493" s="356"/>
      <c r="C2493" s="356"/>
      <c r="D2493" s="356"/>
      <c r="E2493" s="356"/>
    </row>
    <row r="2494" spans="2:5" ht="11.25">
      <c r="B2494" s="356"/>
      <c r="C2494" s="356"/>
      <c r="D2494" s="356"/>
      <c r="E2494" s="356"/>
    </row>
    <row r="2495" spans="2:5" ht="11.25">
      <c r="B2495" s="356"/>
      <c r="C2495" s="356"/>
      <c r="D2495" s="356"/>
      <c r="E2495" s="356"/>
    </row>
    <row r="2496" spans="2:5" ht="11.25">
      <c r="B2496" s="356"/>
      <c r="C2496" s="356"/>
      <c r="D2496" s="356"/>
      <c r="E2496" s="356"/>
    </row>
    <row r="2497" spans="2:5" ht="11.25">
      <c r="B2497" s="356"/>
      <c r="C2497" s="356"/>
      <c r="D2497" s="356"/>
      <c r="E2497" s="356"/>
    </row>
    <row r="2498" spans="2:5" ht="11.25">
      <c r="B2498" s="356"/>
      <c r="C2498" s="356"/>
      <c r="D2498" s="356"/>
      <c r="E2498" s="356"/>
    </row>
    <row r="2499" spans="2:5" ht="11.25">
      <c r="B2499" s="356"/>
      <c r="C2499" s="356"/>
      <c r="D2499" s="356"/>
      <c r="E2499" s="356"/>
    </row>
    <row r="2500" spans="2:5" ht="11.25">
      <c r="B2500" s="356"/>
      <c r="C2500" s="356"/>
      <c r="D2500" s="356"/>
      <c r="E2500" s="356"/>
    </row>
    <row r="2501" spans="2:5" ht="11.25">
      <c r="B2501" s="356"/>
      <c r="C2501" s="356"/>
      <c r="D2501" s="356"/>
      <c r="E2501" s="356"/>
    </row>
    <row r="2502" spans="2:5" ht="11.25">
      <c r="B2502" s="356"/>
      <c r="C2502" s="356"/>
      <c r="D2502" s="356"/>
      <c r="E2502" s="356"/>
    </row>
    <row r="2503" spans="2:5" ht="11.25">
      <c r="B2503" s="356"/>
      <c r="C2503" s="356"/>
      <c r="D2503" s="356"/>
      <c r="E2503" s="356"/>
    </row>
    <row r="2504" spans="2:5" ht="11.25">
      <c r="B2504" s="356"/>
      <c r="C2504" s="356"/>
      <c r="D2504" s="356"/>
      <c r="E2504" s="356"/>
    </row>
    <row r="2505" spans="2:5" ht="11.25">
      <c r="B2505" s="356"/>
      <c r="C2505" s="356"/>
      <c r="D2505" s="356"/>
      <c r="E2505" s="356"/>
    </row>
    <row r="2506" spans="2:5" ht="11.25">
      <c r="B2506" s="356"/>
      <c r="C2506" s="356"/>
      <c r="D2506" s="356"/>
      <c r="E2506" s="356"/>
    </row>
    <row r="2507" spans="2:5" ht="11.25">
      <c r="B2507" s="356"/>
      <c r="C2507" s="356"/>
      <c r="D2507" s="356"/>
      <c r="E2507" s="356"/>
    </row>
    <row r="2508" spans="2:5" ht="11.25">
      <c r="B2508" s="356"/>
      <c r="C2508" s="356"/>
      <c r="D2508" s="356"/>
      <c r="E2508" s="356"/>
    </row>
    <row r="2509" spans="2:5" ht="11.25">
      <c r="B2509" s="356"/>
      <c r="C2509" s="356"/>
      <c r="D2509" s="356"/>
      <c r="E2509" s="356"/>
    </row>
    <row r="2510" spans="2:5" ht="11.25">
      <c r="B2510" s="356"/>
      <c r="C2510" s="356"/>
      <c r="D2510" s="356"/>
      <c r="E2510" s="356"/>
    </row>
    <row r="2511" spans="2:5" ht="11.25">
      <c r="B2511" s="356"/>
      <c r="C2511" s="356"/>
      <c r="D2511" s="356"/>
      <c r="E2511" s="356"/>
    </row>
    <row r="2512" spans="2:5" ht="11.25">
      <c r="B2512" s="356"/>
      <c r="C2512" s="356"/>
      <c r="D2512" s="356"/>
      <c r="E2512" s="356"/>
    </row>
    <row r="2513" spans="2:5" ht="11.25">
      <c r="B2513" s="356"/>
      <c r="C2513" s="356"/>
      <c r="D2513" s="356"/>
      <c r="E2513" s="356"/>
    </row>
    <row r="2514" spans="2:5" ht="11.25">
      <c r="B2514" s="356"/>
      <c r="C2514" s="356"/>
      <c r="D2514" s="356"/>
      <c r="E2514" s="356"/>
    </row>
    <row r="2515" spans="2:5" ht="11.25">
      <c r="B2515" s="356"/>
      <c r="C2515" s="356"/>
      <c r="D2515" s="356"/>
      <c r="E2515" s="356"/>
    </row>
    <row r="2516" spans="2:5" ht="11.25">
      <c r="B2516" s="356"/>
      <c r="C2516" s="356"/>
      <c r="D2516" s="356"/>
      <c r="E2516" s="356"/>
    </row>
    <row r="2517" spans="2:5" ht="11.25">
      <c r="B2517" s="356"/>
      <c r="C2517" s="356"/>
      <c r="D2517" s="356"/>
      <c r="E2517" s="356"/>
    </row>
    <row r="2518" spans="2:5" ht="11.25">
      <c r="B2518" s="356"/>
      <c r="C2518" s="356"/>
      <c r="D2518" s="356"/>
      <c r="E2518" s="356"/>
    </row>
    <row r="2519" spans="2:5" ht="11.25">
      <c r="B2519" s="356"/>
      <c r="C2519" s="356"/>
      <c r="D2519" s="356"/>
      <c r="E2519" s="356"/>
    </row>
    <row r="2520" spans="2:5" ht="11.25">
      <c r="B2520" s="356"/>
      <c r="C2520" s="356"/>
      <c r="D2520" s="356"/>
      <c r="E2520" s="356"/>
    </row>
    <row r="2521" spans="2:5" ht="11.25">
      <c r="B2521" s="356"/>
      <c r="C2521" s="356"/>
      <c r="D2521" s="356"/>
      <c r="E2521" s="356"/>
    </row>
    <row r="2522" spans="2:5" ht="11.25">
      <c r="B2522" s="356"/>
      <c r="C2522" s="356"/>
      <c r="D2522" s="356"/>
      <c r="E2522" s="356"/>
    </row>
    <row r="2523" spans="2:5" ht="11.25">
      <c r="B2523" s="356"/>
      <c r="C2523" s="356"/>
      <c r="D2523" s="356"/>
      <c r="E2523" s="356"/>
    </row>
    <row r="2524" spans="2:5" ht="11.25">
      <c r="B2524" s="356"/>
      <c r="C2524" s="356"/>
      <c r="D2524" s="356"/>
      <c r="E2524" s="356"/>
    </row>
    <row r="2525" spans="2:5" ht="11.25">
      <c r="B2525" s="356"/>
      <c r="C2525" s="356"/>
      <c r="D2525" s="356"/>
      <c r="E2525" s="356"/>
    </row>
    <row r="2526" spans="2:5" ht="11.25">
      <c r="B2526" s="356"/>
      <c r="C2526" s="356"/>
      <c r="D2526" s="356"/>
      <c r="E2526" s="356"/>
    </row>
    <row r="2527" spans="2:5" ht="11.25">
      <c r="B2527" s="356"/>
      <c r="C2527" s="356"/>
      <c r="D2527" s="356"/>
      <c r="E2527" s="356"/>
    </row>
    <row r="2528" spans="2:5" ht="11.25">
      <c r="B2528" s="356"/>
      <c r="C2528" s="356"/>
      <c r="D2528" s="356"/>
      <c r="E2528" s="356"/>
    </row>
    <row r="2529" spans="2:5" ht="11.25">
      <c r="B2529" s="356"/>
      <c r="C2529" s="356"/>
      <c r="D2529" s="356"/>
      <c r="E2529" s="356"/>
    </row>
    <row r="2530" spans="2:5" ht="11.25">
      <c r="B2530" s="356"/>
      <c r="C2530" s="356"/>
      <c r="D2530" s="356"/>
      <c r="E2530" s="356"/>
    </row>
    <row r="2531" spans="2:5" ht="11.25">
      <c r="B2531" s="356"/>
      <c r="C2531" s="356"/>
      <c r="D2531" s="356"/>
      <c r="E2531" s="356"/>
    </row>
    <row r="2532" spans="2:5" ht="11.25">
      <c r="B2532" s="356"/>
      <c r="C2532" s="356"/>
      <c r="D2532" s="356"/>
      <c r="E2532" s="356"/>
    </row>
    <row r="2533" spans="2:5" ht="11.25">
      <c r="B2533" s="356"/>
      <c r="C2533" s="356"/>
      <c r="D2533" s="356"/>
      <c r="E2533" s="356"/>
    </row>
    <row r="2534" spans="2:5" ht="11.25">
      <c r="B2534" s="356"/>
      <c r="C2534" s="356"/>
      <c r="D2534" s="356"/>
      <c r="E2534" s="356"/>
    </row>
    <row r="2535" spans="2:5" ht="11.25">
      <c r="B2535" s="356"/>
      <c r="C2535" s="356"/>
      <c r="D2535" s="356"/>
      <c r="E2535" s="356"/>
    </row>
    <row r="2536" spans="2:5" ht="11.25">
      <c r="B2536" s="356"/>
      <c r="C2536" s="356"/>
      <c r="D2536" s="356"/>
      <c r="E2536" s="356"/>
    </row>
    <row r="2537" spans="2:5" ht="11.25">
      <c r="B2537" s="356"/>
      <c r="C2537" s="356"/>
      <c r="D2537" s="356"/>
      <c r="E2537" s="356"/>
    </row>
    <row r="2538" spans="2:5" ht="11.25">
      <c r="B2538" s="356"/>
      <c r="C2538" s="356"/>
      <c r="D2538" s="356"/>
      <c r="E2538" s="356"/>
    </row>
    <row r="2539" spans="2:5" ht="11.25">
      <c r="B2539" s="356"/>
      <c r="C2539" s="356"/>
      <c r="D2539" s="356"/>
      <c r="E2539" s="356"/>
    </row>
    <row r="2540" spans="2:5" ht="11.25">
      <c r="B2540" s="356"/>
      <c r="C2540" s="356"/>
      <c r="D2540" s="356"/>
      <c r="E2540" s="356"/>
    </row>
    <row r="2541" spans="2:5" ht="11.25">
      <c r="B2541" s="356"/>
      <c r="C2541" s="356"/>
      <c r="D2541" s="356"/>
      <c r="E2541" s="356"/>
    </row>
    <row r="2542" spans="2:5" ht="11.25">
      <c r="B2542" s="356"/>
      <c r="C2542" s="356"/>
      <c r="D2542" s="356"/>
      <c r="E2542" s="356"/>
    </row>
    <row r="2543" spans="2:5" ht="11.25">
      <c r="B2543" s="356"/>
      <c r="C2543" s="356"/>
      <c r="D2543" s="356"/>
      <c r="E2543" s="356"/>
    </row>
    <row r="2544" spans="2:5" ht="11.25">
      <c r="B2544" s="356"/>
      <c r="C2544" s="356"/>
      <c r="D2544" s="356"/>
      <c r="E2544" s="356"/>
    </row>
    <row r="2545" spans="2:5" ht="11.25">
      <c r="B2545" s="356"/>
      <c r="C2545" s="356"/>
      <c r="D2545" s="356"/>
      <c r="E2545" s="356"/>
    </row>
    <row r="2546" spans="2:5" ht="11.25">
      <c r="B2546" s="356"/>
      <c r="C2546" s="356"/>
      <c r="D2546" s="356"/>
      <c r="E2546" s="356"/>
    </row>
    <row r="2547" spans="2:5" ht="11.25">
      <c r="B2547" s="356"/>
      <c r="C2547" s="356"/>
      <c r="D2547" s="356"/>
      <c r="E2547" s="356"/>
    </row>
    <row r="2548" spans="2:5" ht="11.25">
      <c r="B2548" s="356"/>
      <c r="C2548" s="356"/>
      <c r="D2548" s="356"/>
      <c r="E2548" s="356"/>
    </row>
    <row r="2549" spans="2:5" ht="11.25">
      <c r="B2549" s="356"/>
      <c r="C2549" s="356"/>
      <c r="D2549" s="356"/>
      <c r="E2549" s="356"/>
    </row>
    <row r="2550" spans="2:5" ht="11.25">
      <c r="B2550" s="356"/>
      <c r="C2550" s="356"/>
      <c r="D2550" s="356"/>
      <c r="E2550" s="356"/>
    </row>
    <row r="2551" spans="2:5" ht="11.25">
      <c r="B2551" s="356"/>
      <c r="C2551" s="356"/>
      <c r="D2551" s="356"/>
      <c r="E2551" s="356"/>
    </row>
    <row r="2552" spans="2:5" ht="11.25">
      <c r="B2552" s="356"/>
      <c r="C2552" s="356"/>
      <c r="D2552" s="356"/>
      <c r="E2552" s="356"/>
    </row>
    <row r="2553" spans="2:5" ht="11.25">
      <c r="B2553" s="356"/>
      <c r="C2553" s="356"/>
      <c r="D2553" s="356"/>
      <c r="E2553" s="356"/>
    </row>
    <row r="2554" spans="2:5" ht="11.25">
      <c r="B2554" s="356"/>
      <c r="C2554" s="356"/>
      <c r="D2554" s="356"/>
      <c r="E2554" s="356"/>
    </row>
    <row r="2555" spans="2:5" ht="11.25">
      <c r="B2555" s="356"/>
      <c r="C2555" s="356"/>
      <c r="D2555" s="356"/>
      <c r="E2555" s="356"/>
    </row>
    <row r="2556" spans="2:5" ht="11.25">
      <c r="B2556" s="356"/>
      <c r="C2556" s="356"/>
      <c r="D2556" s="356"/>
      <c r="E2556" s="356"/>
    </row>
    <row r="2557" spans="2:5" ht="11.25">
      <c r="B2557" s="356"/>
      <c r="C2557" s="356"/>
      <c r="D2557" s="356"/>
      <c r="E2557" s="356"/>
    </row>
    <row r="2558" spans="2:5" ht="11.25">
      <c r="B2558" s="356"/>
      <c r="C2558" s="356"/>
      <c r="D2558" s="356"/>
      <c r="E2558" s="356"/>
    </row>
    <row r="2559" spans="2:5" ht="11.25">
      <c r="B2559" s="356"/>
      <c r="C2559" s="356"/>
      <c r="D2559" s="356"/>
      <c r="E2559" s="356"/>
    </row>
    <row r="2560" spans="2:5" ht="11.25">
      <c r="B2560" s="356"/>
      <c r="C2560" s="356"/>
      <c r="D2560" s="356"/>
      <c r="E2560" s="356"/>
    </row>
    <row r="2561" spans="2:5" ht="11.25">
      <c r="B2561" s="356"/>
      <c r="C2561" s="356"/>
      <c r="D2561" s="356"/>
      <c r="E2561" s="356"/>
    </row>
    <row r="2562" spans="2:5" ht="11.25">
      <c r="B2562" s="356"/>
      <c r="C2562" s="356"/>
      <c r="D2562" s="356"/>
      <c r="E2562" s="356"/>
    </row>
    <row r="2563" spans="2:5" ht="11.25">
      <c r="B2563" s="356"/>
      <c r="C2563" s="356"/>
      <c r="D2563" s="356"/>
      <c r="E2563" s="356"/>
    </row>
    <row r="2564" spans="2:5" ht="11.25">
      <c r="B2564" s="356"/>
      <c r="C2564" s="356"/>
      <c r="D2564" s="356"/>
      <c r="E2564" s="356"/>
    </row>
    <row r="2565" spans="2:5" ht="11.25">
      <c r="B2565" s="356"/>
      <c r="C2565" s="356"/>
      <c r="D2565" s="356"/>
      <c r="E2565" s="356"/>
    </row>
    <row r="2566" spans="2:5" ht="11.25">
      <c r="B2566" s="356"/>
      <c r="C2566" s="356"/>
      <c r="D2566" s="356"/>
      <c r="E2566" s="356"/>
    </row>
    <row r="2567" spans="2:5" ht="11.25">
      <c r="B2567" s="356"/>
      <c r="C2567" s="356"/>
      <c r="D2567" s="356"/>
      <c r="E2567" s="356"/>
    </row>
    <row r="2568" spans="2:5" ht="11.25">
      <c r="B2568" s="356"/>
      <c r="C2568" s="356"/>
      <c r="D2568" s="356"/>
      <c r="E2568" s="356"/>
    </row>
    <row r="2569" spans="2:5" ht="11.25">
      <c r="B2569" s="356"/>
      <c r="C2569" s="356"/>
      <c r="D2569" s="356"/>
      <c r="E2569" s="356"/>
    </row>
    <row r="2570" spans="2:5" ht="11.25">
      <c r="B2570" s="356"/>
      <c r="C2570" s="356"/>
      <c r="D2570" s="356"/>
      <c r="E2570" s="356"/>
    </row>
    <row r="2571" spans="2:5" ht="11.25">
      <c r="B2571" s="356"/>
      <c r="C2571" s="356"/>
      <c r="D2571" s="356"/>
      <c r="E2571" s="356"/>
    </row>
    <row r="2572" spans="2:5" ht="11.25">
      <c r="B2572" s="356"/>
      <c r="C2572" s="356"/>
      <c r="D2572" s="356"/>
      <c r="E2572" s="356"/>
    </row>
    <row r="2573" spans="2:5" ht="11.25">
      <c r="B2573" s="356"/>
      <c r="C2573" s="356"/>
      <c r="D2573" s="356"/>
      <c r="E2573" s="356"/>
    </row>
    <row r="2574" spans="2:5" ht="11.25">
      <c r="B2574" s="356"/>
      <c r="C2574" s="356"/>
      <c r="D2574" s="356"/>
      <c r="E2574" s="356"/>
    </row>
    <row r="2575" spans="2:5" ht="11.25">
      <c r="B2575" s="356"/>
      <c r="C2575" s="356"/>
      <c r="D2575" s="356"/>
      <c r="E2575" s="356"/>
    </row>
    <row r="2576" spans="2:5" ht="11.25">
      <c r="B2576" s="356"/>
      <c r="C2576" s="356"/>
      <c r="D2576" s="356"/>
      <c r="E2576" s="356"/>
    </row>
    <row r="2577" spans="2:5" ht="11.25">
      <c r="B2577" s="356"/>
      <c r="C2577" s="356"/>
      <c r="D2577" s="356"/>
      <c r="E2577" s="356"/>
    </row>
    <row r="2578" spans="2:5" ht="11.25">
      <c r="B2578" s="356"/>
      <c r="C2578" s="356"/>
      <c r="D2578" s="356"/>
      <c r="E2578" s="356"/>
    </row>
    <row r="2579" spans="2:5" ht="11.25">
      <c r="B2579" s="356"/>
      <c r="C2579" s="356"/>
      <c r="D2579" s="356"/>
      <c r="E2579" s="356"/>
    </row>
    <row r="2580" spans="2:5" ht="11.25">
      <c r="B2580" s="356"/>
      <c r="C2580" s="356"/>
      <c r="D2580" s="356"/>
      <c r="E2580" s="356"/>
    </row>
    <row r="2581" spans="2:5" ht="11.25">
      <c r="B2581" s="356"/>
      <c r="C2581" s="356"/>
      <c r="D2581" s="356"/>
      <c r="E2581" s="356"/>
    </row>
    <row r="2582" spans="2:5" ht="11.25">
      <c r="B2582" s="356"/>
      <c r="C2582" s="356"/>
      <c r="D2582" s="356"/>
      <c r="E2582" s="356"/>
    </row>
    <row r="2583" spans="2:5" ht="11.25">
      <c r="B2583" s="356"/>
      <c r="C2583" s="356"/>
      <c r="D2583" s="356"/>
      <c r="E2583" s="356"/>
    </row>
    <row r="2584" spans="2:5" ht="11.25">
      <c r="B2584" s="356"/>
      <c r="C2584" s="356"/>
      <c r="D2584" s="356"/>
      <c r="E2584" s="356"/>
    </row>
    <row r="2585" spans="2:5" ht="11.25">
      <c r="B2585" s="356"/>
      <c r="C2585" s="356"/>
      <c r="D2585" s="356"/>
      <c r="E2585" s="356"/>
    </row>
    <row r="2586" spans="2:5" ht="11.25">
      <c r="B2586" s="356"/>
      <c r="C2586" s="356"/>
      <c r="D2586" s="356"/>
      <c r="E2586" s="356"/>
    </row>
    <row r="2587" spans="2:5" ht="11.25">
      <c r="B2587" s="356"/>
      <c r="C2587" s="356"/>
      <c r="D2587" s="356"/>
      <c r="E2587" s="356"/>
    </row>
    <row r="2588" spans="2:5" ht="11.25">
      <c r="B2588" s="356"/>
      <c r="C2588" s="356"/>
      <c r="D2588" s="356"/>
      <c r="E2588" s="356"/>
    </row>
    <row r="2589" spans="2:5" ht="11.25">
      <c r="B2589" s="356"/>
      <c r="C2589" s="356"/>
      <c r="D2589" s="356"/>
      <c r="E2589" s="356"/>
    </row>
    <row r="2590" spans="2:5" ht="11.25">
      <c r="B2590" s="356"/>
      <c r="C2590" s="356"/>
      <c r="D2590" s="356"/>
      <c r="E2590" s="356"/>
    </row>
    <row r="2591" spans="2:5" ht="11.25">
      <c r="B2591" s="356"/>
      <c r="C2591" s="356"/>
      <c r="D2591" s="356"/>
      <c r="E2591" s="356"/>
    </row>
    <row r="2592" spans="2:5" ht="11.25">
      <c r="B2592" s="356"/>
      <c r="C2592" s="356"/>
      <c r="D2592" s="356"/>
      <c r="E2592" s="356"/>
    </row>
    <row r="2593" spans="2:5" ht="11.25">
      <c r="B2593" s="356"/>
      <c r="C2593" s="356"/>
      <c r="D2593" s="356"/>
      <c r="E2593" s="356"/>
    </row>
    <row r="2594" spans="2:5" ht="11.25">
      <c r="B2594" s="356"/>
      <c r="C2594" s="356"/>
      <c r="D2594" s="356"/>
      <c r="E2594" s="356"/>
    </row>
    <row r="2595" spans="2:5" ht="11.25">
      <c r="B2595" s="356"/>
      <c r="C2595" s="356"/>
      <c r="D2595" s="356"/>
      <c r="E2595" s="356"/>
    </row>
    <row r="2596" spans="2:5" ht="11.25">
      <c r="B2596" s="356"/>
      <c r="C2596" s="356"/>
      <c r="D2596" s="356"/>
      <c r="E2596" s="356"/>
    </row>
    <row r="2597" spans="2:5" ht="11.25">
      <c r="B2597" s="356"/>
      <c r="C2597" s="356"/>
      <c r="D2597" s="356"/>
      <c r="E2597" s="356"/>
    </row>
    <row r="2598" spans="2:5" ht="11.25">
      <c r="B2598" s="356"/>
      <c r="C2598" s="356"/>
      <c r="D2598" s="356"/>
      <c r="E2598" s="356"/>
    </row>
    <row r="2599" spans="2:5" ht="11.25">
      <c r="B2599" s="356"/>
      <c r="C2599" s="356"/>
      <c r="D2599" s="356"/>
      <c r="E2599" s="356"/>
    </row>
    <row r="2600" spans="2:5" ht="11.25">
      <c r="B2600" s="356"/>
      <c r="C2600" s="356"/>
      <c r="D2600" s="356"/>
      <c r="E2600" s="356"/>
    </row>
    <row r="2601" spans="2:5" ht="11.25">
      <c r="B2601" s="356"/>
      <c r="C2601" s="356"/>
      <c r="D2601" s="356"/>
      <c r="E2601" s="356"/>
    </row>
    <row r="2602" spans="2:5" ht="11.25">
      <c r="B2602" s="356"/>
      <c r="C2602" s="356"/>
      <c r="D2602" s="356"/>
      <c r="E2602" s="356"/>
    </row>
    <row r="2603" spans="2:5" ht="11.25">
      <c r="B2603" s="356"/>
      <c r="C2603" s="356"/>
      <c r="D2603" s="356"/>
      <c r="E2603" s="356"/>
    </row>
    <row r="2604" spans="2:5" ht="11.25">
      <c r="B2604" s="356"/>
      <c r="C2604" s="356"/>
      <c r="D2604" s="356"/>
      <c r="E2604" s="356"/>
    </row>
    <row r="2605" spans="2:5" ht="11.25">
      <c r="B2605" s="356"/>
      <c r="C2605" s="356"/>
      <c r="D2605" s="356"/>
      <c r="E2605" s="356"/>
    </row>
    <row r="2606" spans="2:5" ht="11.25">
      <c r="B2606" s="356"/>
      <c r="C2606" s="356"/>
      <c r="D2606" s="356"/>
      <c r="E2606" s="356"/>
    </row>
    <row r="2607" spans="2:5" ht="11.25">
      <c r="B2607" s="356"/>
      <c r="C2607" s="356"/>
      <c r="D2607" s="356"/>
      <c r="E2607" s="356"/>
    </row>
    <row r="2608" spans="2:5" ht="11.25">
      <c r="B2608" s="356"/>
      <c r="C2608" s="356"/>
      <c r="D2608" s="356"/>
      <c r="E2608" s="356"/>
    </row>
    <row r="2609" spans="2:5" ht="11.25">
      <c r="B2609" s="356"/>
      <c r="C2609" s="356"/>
      <c r="D2609" s="356"/>
      <c r="E2609" s="356"/>
    </row>
    <row r="2610" spans="2:5" ht="11.25">
      <c r="B2610" s="356"/>
      <c r="C2610" s="356"/>
      <c r="D2610" s="356"/>
      <c r="E2610" s="356"/>
    </row>
    <row r="2611" spans="2:5" ht="11.25">
      <c r="B2611" s="356"/>
      <c r="C2611" s="356"/>
      <c r="D2611" s="356"/>
      <c r="E2611" s="356"/>
    </row>
    <row r="2612" spans="2:5" ht="11.25">
      <c r="B2612" s="356"/>
      <c r="C2612" s="356"/>
      <c r="D2612" s="356"/>
      <c r="E2612" s="356"/>
    </row>
    <row r="2613" spans="2:5" ht="11.25">
      <c r="B2613" s="356"/>
      <c r="C2613" s="356"/>
      <c r="D2613" s="356"/>
      <c r="E2613" s="356"/>
    </row>
    <row r="2614" spans="2:5" ht="11.25">
      <c r="B2614" s="356"/>
      <c r="C2614" s="356"/>
      <c r="D2614" s="356"/>
      <c r="E2614" s="356"/>
    </row>
    <row r="2615" spans="2:5" ht="11.25">
      <c r="B2615" s="356"/>
      <c r="C2615" s="356"/>
      <c r="D2615" s="356"/>
      <c r="E2615" s="356"/>
    </row>
    <row r="2616" spans="2:5" ht="11.25">
      <c r="B2616" s="356"/>
      <c r="C2616" s="356"/>
      <c r="D2616" s="356"/>
      <c r="E2616" s="356"/>
    </row>
    <row r="2617" spans="2:5" ht="11.25">
      <c r="B2617" s="356"/>
      <c r="C2617" s="356"/>
      <c r="D2617" s="356"/>
      <c r="E2617" s="356"/>
    </row>
    <row r="2618" spans="2:5" ht="11.25">
      <c r="B2618" s="356"/>
      <c r="C2618" s="356"/>
      <c r="D2618" s="356"/>
      <c r="E2618" s="356"/>
    </row>
    <row r="2619" spans="2:5" ht="11.25">
      <c r="B2619" s="356"/>
      <c r="C2619" s="356"/>
      <c r="D2619" s="356"/>
      <c r="E2619" s="356"/>
    </row>
    <row r="2620" spans="2:5" ht="11.25">
      <c r="B2620" s="356"/>
      <c r="C2620" s="356"/>
      <c r="D2620" s="356"/>
      <c r="E2620" s="356"/>
    </row>
    <row r="2621" spans="2:5" ht="11.25">
      <c r="B2621" s="356"/>
      <c r="C2621" s="356"/>
      <c r="D2621" s="356"/>
      <c r="E2621" s="356"/>
    </row>
    <row r="2622" spans="2:5" ht="11.25">
      <c r="B2622" s="356"/>
      <c r="C2622" s="356"/>
      <c r="D2622" s="356"/>
      <c r="E2622" s="356"/>
    </row>
    <row r="2623" spans="2:5" ht="11.25">
      <c r="B2623" s="356"/>
      <c r="C2623" s="356"/>
      <c r="D2623" s="356"/>
      <c r="E2623" s="356"/>
    </row>
    <row r="2624" spans="2:5" ht="11.25">
      <c r="B2624" s="356"/>
      <c r="C2624" s="356"/>
      <c r="D2624" s="356"/>
      <c r="E2624" s="356"/>
    </row>
    <row r="2625" spans="2:5" ht="11.25">
      <c r="B2625" s="356"/>
      <c r="C2625" s="356"/>
      <c r="D2625" s="356"/>
      <c r="E2625" s="356"/>
    </row>
    <row r="2626" spans="2:5" ht="11.25">
      <c r="B2626" s="356"/>
      <c r="C2626" s="356"/>
      <c r="D2626" s="356"/>
      <c r="E2626" s="356"/>
    </row>
    <row r="2627" spans="2:5" ht="11.25">
      <c r="B2627" s="356"/>
      <c r="C2627" s="356"/>
      <c r="D2627" s="356"/>
      <c r="E2627" s="356"/>
    </row>
    <row r="2628" spans="2:5" ht="11.25">
      <c r="B2628" s="356"/>
      <c r="C2628" s="356"/>
      <c r="D2628" s="356"/>
      <c r="E2628" s="356"/>
    </row>
    <row r="2629" spans="2:5" ht="11.25">
      <c r="B2629" s="356"/>
      <c r="C2629" s="356"/>
      <c r="D2629" s="356"/>
      <c r="E2629" s="356"/>
    </row>
    <row r="2630" spans="2:5" ht="11.25">
      <c r="B2630" s="356"/>
      <c r="C2630" s="356"/>
      <c r="D2630" s="356"/>
      <c r="E2630" s="356"/>
    </row>
    <row r="2631" spans="2:5" ht="11.25">
      <c r="B2631" s="356"/>
      <c r="C2631" s="356"/>
      <c r="D2631" s="356"/>
      <c r="E2631" s="356"/>
    </row>
    <row r="2632" spans="2:5" ht="11.25">
      <c r="B2632" s="356"/>
      <c r="C2632" s="356"/>
      <c r="D2632" s="356"/>
      <c r="E2632" s="356"/>
    </row>
    <row r="2633" spans="2:5" ht="11.25">
      <c r="B2633" s="356"/>
      <c r="C2633" s="356"/>
      <c r="D2633" s="356"/>
      <c r="E2633" s="356"/>
    </row>
    <row r="2634" spans="2:5" ht="11.25">
      <c r="B2634" s="356"/>
      <c r="C2634" s="356"/>
      <c r="D2634" s="356"/>
      <c r="E2634" s="356"/>
    </row>
    <row r="2635" spans="2:5" ht="11.25">
      <c r="B2635" s="356"/>
      <c r="C2635" s="356"/>
      <c r="D2635" s="356"/>
      <c r="E2635" s="356"/>
    </row>
    <row r="2636" spans="2:5" ht="11.25">
      <c r="B2636" s="356"/>
      <c r="C2636" s="356"/>
      <c r="D2636" s="356"/>
      <c r="E2636" s="356"/>
    </row>
    <row r="2637" spans="2:5" ht="11.25">
      <c r="B2637" s="356"/>
      <c r="C2637" s="356"/>
      <c r="D2637" s="356"/>
      <c r="E2637" s="356"/>
    </row>
    <row r="2638" spans="2:5" ht="11.25">
      <c r="B2638" s="356"/>
      <c r="C2638" s="356"/>
      <c r="D2638" s="356"/>
      <c r="E2638" s="356"/>
    </row>
    <row r="2639" spans="2:5" ht="11.25">
      <c r="B2639" s="356"/>
      <c r="C2639" s="356"/>
      <c r="D2639" s="356"/>
      <c r="E2639" s="356"/>
    </row>
    <row r="2640" spans="2:5" ht="11.25">
      <c r="B2640" s="356"/>
      <c r="C2640" s="356"/>
      <c r="D2640" s="356"/>
      <c r="E2640" s="356"/>
    </row>
    <row r="2641" spans="2:5" ht="11.25">
      <c r="B2641" s="356"/>
      <c r="C2641" s="356"/>
      <c r="D2641" s="356"/>
      <c r="E2641" s="356"/>
    </row>
    <row r="2642" spans="2:5" ht="11.25">
      <c r="B2642" s="356"/>
      <c r="C2642" s="356"/>
      <c r="D2642" s="356"/>
      <c r="E2642" s="356"/>
    </row>
    <row r="2643" spans="2:5" ht="11.25">
      <c r="B2643" s="356"/>
      <c r="C2643" s="356"/>
      <c r="D2643" s="356"/>
      <c r="E2643" s="356"/>
    </row>
    <row r="2644" spans="2:5" ht="11.25">
      <c r="B2644" s="356"/>
      <c r="C2644" s="356"/>
      <c r="D2644" s="356"/>
      <c r="E2644" s="356"/>
    </row>
    <row r="2645" spans="2:5" ht="11.25">
      <c r="B2645" s="356"/>
      <c r="C2645" s="356"/>
      <c r="D2645" s="356"/>
      <c r="E2645" s="356"/>
    </row>
    <row r="2646" spans="2:5" ht="11.25">
      <c r="B2646" s="356"/>
      <c r="C2646" s="356"/>
      <c r="D2646" s="356"/>
      <c r="E2646" s="356"/>
    </row>
    <row r="2647" spans="2:5" ht="11.25">
      <c r="B2647" s="356"/>
      <c r="C2647" s="356"/>
      <c r="D2647" s="356"/>
      <c r="E2647" s="356"/>
    </row>
    <row r="2648" spans="2:5" ht="11.25">
      <c r="B2648" s="356"/>
      <c r="C2648" s="356"/>
      <c r="D2648" s="356"/>
      <c r="E2648" s="356"/>
    </row>
    <row r="2649" spans="2:5" ht="11.25">
      <c r="B2649" s="356"/>
      <c r="C2649" s="356"/>
      <c r="D2649" s="356"/>
      <c r="E2649" s="356"/>
    </row>
    <row r="2650" spans="2:5" ht="11.25">
      <c r="B2650" s="356"/>
      <c r="C2650" s="356"/>
      <c r="D2650" s="356"/>
      <c r="E2650" s="356"/>
    </row>
    <row r="2651" spans="2:5" ht="11.25">
      <c r="B2651" s="356"/>
      <c r="C2651" s="356"/>
      <c r="D2651" s="356"/>
      <c r="E2651" s="356"/>
    </row>
    <row r="2652" spans="2:5" ht="11.25">
      <c r="B2652" s="356"/>
      <c r="C2652" s="356"/>
      <c r="D2652" s="356"/>
      <c r="E2652" s="356"/>
    </row>
    <row r="2653" spans="2:5" ht="11.25">
      <c r="B2653" s="356"/>
      <c r="C2653" s="356"/>
      <c r="D2653" s="356"/>
      <c r="E2653" s="356"/>
    </row>
    <row r="2654" spans="2:5" ht="11.25">
      <c r="B2654" s="356"/>
      <c r="C2654" s="356"/>
      <c r="D2654" s="356"/>
      <c r="E2654" s="356"/>
    </row>
    <row r="2655" spans="2:5" ht="11.25">
      <c r="B2655" s="356"/>
      <c r="C2655" s="356"/>
      <c r="D2655" s="356"/>
      <c r="E2655" s="356"/>
    </row>
    <row r="2656" spans="2:5" ht="11.25">
      <c r="B2656" s="356"/>
      <c r="C2656" s="356"/>
      <c r="D2656" s="356"/>
      <c r="E2656" s="356"/>
    </row>
    <row r="2657" spans="2:5" ht="11.25">
      <c r="B2657" s="356"/>
      <c r="C2657" s="356"/>
      <c r="D2657" s="356"/>
      <c r="E2657" s="356"/>
    </row>
    <row r="2658" spans="2:5" ht="11.25">
      <c r="B2658" s="356"/>
      <c r="C2658" s="356"/>
      <c r="D2658" s="356"/>
      <c r="E2658" s="356"/>
    </row>
    <row r="2659" spans="2:5" ht="11.25">
      <c r="B2659" s="356"/>
      <c r="C2659" s="356"/>
      <c r="D2659" s="356"/>
      <c r="E2659" s="356"/>
    </row>
    <row r="2660" spans="2:5" ht="11.25">
      <c r="B2660" s="356"/>
      <c r="C2660" s="356"/>
      <c r="D2660" s="356"/>
      <c r="E2660" s="356"/>
    </row>
    <row r="2661" spans="2:5" ht="11.25">
      <c r="B2661" s="356"/>
      <c r="C2661" s="356"/>
      <c r="D2661" s="356"/>
      <c r="E2661" s="356"/>
    </row>
    <row r="2662" spans="2:5" ht="11.25">
      <c r="B2662" s="356"/>
      <c r="C2662" s="356"/>
      <c r="D2662" s="356"/>
      <c r="E2662" s="356"/>
    </row>
    <row r="2663" spans="2:5" ht="11.25">
      <c r="B2663" s="356"/>
      <c r="C2663" s="356"/>
      <c r="D2663" s="356"/>
      <c r="E2663" s="356"/>
    </row>
    <row r="2664" spans="2:5" ht="11.25">
      <c r="B2664" s="356"/>
      <c r="C2664" s="356"/>
      <c r="D2664" s="356"/>
      <c r="E2664" s="356"/>
    </row>
    <row r="2665" spans="2:5" ht="11.25">
      <c r="B2665" s="356"/>
      <c r="C2665" s="356"/>
      <c r="D2665" s="356"/>
      <c r="E2665" s="356"/>
    </row>
    <row r="2666" spans="2:5" ht="11.25">
      <c r="B2666" s="356"/>
      <c r="C2666" s="356"/>
      <c r="D2666" s="356"/>
      <c r="E2666" s="356"/>
    </row>
    <row r="2667" spans="2:5" ht="11.25">
      <c r="B2667" s="356"/>
      <c r="C2667" s="356"/>
      <c r="D2667" s="356"/>
      <c r="E2667" s="356"/>
    </row>
    <row r="2668" spans="2:5" ht="11.25">
      <c r="B2668" s="356"/>
      <c r="C2668" s="356"/>
      <c r="D2668" s="356"/>
      <c r="E2668" s="356"/>
    </row>
    <row r="2669" spans="2:5" ht="11.25">
      <c r="B2669" s="356"/>
      <c r="C2669" s="356"/>
      <c r="D2669" s="356"/>
      <c r="E2669" s="356"/>
    </row>
    <row r="2670" spans="2:5" ht="11.25">
      <c r="B2670" s="356"/>
      <c r="C2670" s="356"/>
      <c r="D2670" s="356"/>
      <c r="E2670" s="356"/>
    </row>
    <row r="2671" spans="2:5" ht="11.25">
      <c r="B2671" s="356"/>
      <c r="C2671" s="356"/>
      <c r="D2671" s="356"/>
      <c r="E2671" s="356"/>
    </row>
    <row r="2672" spans="2:5" ht="11.25">
      <c r="B2672" s="356"/>
      <c r="C2672" s="356"/>
      <c r="D2672" s="356"/>
      <c r="E2672" s="356"/>
    </row>
    <row r="2673" spans="2:5" ht="11.25">
      <c r="B2673" s="356"/>
      <c r="C2673" s="356"/>
      <c r="D2673" s="356"/>
      <c r="E2673" s="356"/>
    </row>
    <row r="2674" spans="2:5" ht="11.25">
      <c r="B2674" s="356"/>
      <c r="C2674" s="356"/>
      <c r="D2674" s="356"/>
      <c r="E2674" s="356"/>
    </row>
    <row r="2675" spans="2:5" ht="11.25">
      <c r="B2675" s="356"/>
      <c r="C2675" s="356"/>
      <c r="D2675" s="356"/>
      <c r="E2675" s="356"/>
    </row>
    <row r="2676" spans="2:5" ht="11.25">
      <c r="B2676" s="356"/>
      <c r="C2676" s="356"/>
      <c r="D2676" s="356"/>
      <c r="E2676" s="356"/>
    </row>
    <row r="2677" spans="2:5" ht="11.25">
      <c r="B2677" s="356"/>
      <c r="C2677" s="356"/>
      <c r="D2677" s="356"/>
      <c r="E2677" s="356"/>
    </row>
    <row r="2678" spans="2:5" ht="11.25">
      <c r="B2678" s="356"/>
      <c r="C2678" s="356"/>
      <c r="D2678" s="356"/>
      <c r="E2678" s="356"/>
    </row>
    <row r="2679" spans="2:5" ht="11.25">
      <c r="B2679" s="356"/>
      <c r="C2679" s="356"/>
      <c r="D2679" s="356"/>
      <c r="E2679" s="356"/>
    </row>
    <row r="2680" spans="2:5" ht="11.25">
      <c r="B2680" s="356"/>
      <c r="C2680" s="356"/>
      <c r="D2680" s="356"/>
      <c r="E2680" s="356"/>
    </row>
    <row r="2681" spans="2:5" ht="11.25">
      <c r="B2681" s="356"/>
      <c r="C2681" s="356"/>
      <c r="D2681" s="356"/>
      <c r="E2681" s="356"/>
    </row>
    <row r="2682" spans="2:5" ht="11.25">
      <c r="B2682" s="356"/>
      <c r="C2682" s="356"/>
      <c r="D2682" s="356"/>
      <c r="E2682" s="356"/>
    </row>
    <row r="2683" spans="2:5" ht="11.25">
      <c r="B2683" s="356"/>
      <c r="C2683" s="356"/>
      <c r="D2683" s="356"/>
      <c r="E2683" s="356"/>
    </row>
    <row r="2684" spans="2:5" ht="11.25">
      <c r="B2684" s="356"/>
      <c r="C2684" s="356"/>
      <c r="D2684" s="356"/>
      <c r="E2684" s="356"/>
    </row>
    <row r="2685" spans="2:5" ht="11.25">
      <c r="B2685" s="356"/>
      <c r="C2685" s="356"/>
      <c r="D2685" s="356"/>
      <c r="E2685" s="356"/>
    </row>
    <row r="2686" spans="2:5" ht="11.25">
      <c r="B2686" s="356"/>
      <c r="C2686" s="356"/>
      <c r="D2686" s="356"/>
      <c r="E2686" s="356"/>
    </row>
    <row r="2687" spans="2:5" ht="11.25">
      <c r="B2687" s="356"/>
      <c r="C2687" s="356"/>
      <c r="D2687" s="356"/>
      <c r="E2687" s="356"/>
    </row>
    <row r="2688" spans="2:5" ht="11.25">
      <c r="B2688" s="356"/>
      <c r="C2688" s="356"/>
      <c r="D2688" s="356"/>
      <c r="E2688" s="356"/>
    </row>
    <row r="2689" spans="2:5" ht="11.25">
      <c r="B2689" s="356"/>
      <c r="C2689" s="356"/>
      <c r="D2689" s="356"/>
      <c r="E2689" s="356"/>
    </row>
    <row r="2690" spans="2:5" ht="11.25">
      <c r="B2690" s="356"/>
      <c r="C2690" s="356"/>
      <c r="D2690" s="356"/>
      <c r="E2690" s="356"/>
    </row>
    <row r="2691" spans="2:5" ht="11.25">
      <c r="B2691" s="356"/>
      <c r="C2691" s="356"/>
      <c r="D2691" s="356"/>
      <c r="E2691" s="356"/>
    </row>
    <row r="2692" spans="2:5" ht="11.25">
      <c r="B2692" s="356"/>
      <c r="C2692" s="356"/>
      <c r="D2692" s="356"/>
      <c r="E2692" s="356"/>
    </row>
    <row r="2693" spans="2:5" ht="11.25">
      <c r="B2693" s="356"/>
      <c r="C2693" s="356"/>
      <c r="D2693" s="356"/>
      <c r="E2693" s="356"/>
    </row>
    <row r="2694" spans="2:5" ht="11.25">
      <c r="B2694" s="356"/>
      <c r="C2694" s="356"/>
      <c r="D2694" s="356"/>
      <c r="E2694" s="356"/>
    </row>
    <row r="2695" spans="2:5" ht="11.25">
      <c r="B2695" s="356"/>
      <c r="C2695" s="356"/>
      <c r="D2695" s="356"/>
      <c r="E2695" s="356"/>
    </row>
    <row r="2696" spans="2:5" ht="11.25">
      <c r="B2696" s="356"/>
      <c r="C2696" s="356"/>
      <c r="D2696" s="356"/>
      <c r="E2696" s="356"/>
    </row>
    <row r="2697" spans="2:5" ht="11.25">
      <c r="B2697" s="356"/>
      <c r="C2697" s="356"/>
      <c r="D2697" s="356"/>
      <c r="E2697" s="356"/>
    </row>
    <row r="2698" spans="2:5" ht="11.25">
      <c r="B2698" s="356"/>
      <c r="C2698" s="356"/>
      <c r="D2698" s="356"/>
      <c r="E2698" s="356"/>
    </row>
    <row r="2699" spans="2:5" ht="11.25">
      <c r="B2699" s="356"/>
      <c r="C2699" s="356"/>
      <c r="D2699" s="356"/>
      <c r="E2699" s="356"/>
    </row>
    <row r="2700" spans="2:5" ht="11.25">
      <c r="B2700" s="356"/>
      <c r="C2700" s="356"/>
      <c r="D2700" s="356"/>
      <c r="E2700" s="356"/>
    </row>
    <row r="2701" spans="2:5" ht="11.25">
      <c r="B2701" s="356"/>
      <c r="C2701" s="356"/>
      <c r="D2701" s="356"/>
      <c r="E2701" s="356"/>
    </row>
    <row r="2702" spans="2:5" ht="11.25">
      <c r="B2702" s="356"/>
      <c r="C2702" s="356"/>
      <c r="D2702" s="356"/>
      <c r="E2702" s="356"/>
    </row>
    <row r="2703" spans="2:5" ht="11.25">
      <c r="B2703" s="356"/>
      <c r="C2703" s="356"/>
      <c r="D2703" s="356"/>
      <c r="E2703" s="356"/>
    </row>
    <row r="2704" spans="2:5" ht="11.25">
      <c r="B2704" s="356"/>
      <c r="C2704" s="356"/>
      <c r="D2704" s="356"/>
      <c r="E2704" s="356"/>
    </row>
    <row r="2705" spans="2:5" ht="11.25">
      <c r="B2705" s="356"/>
      <c r="C2705" s="356"/>
      <c r="D2705" s="356"/>
      <c r="E2705" s="356"/>
    </row>
    <row r="2706" spans="2:5" ht="11.25">
      <c r="B2706" s="356"/>
      <c r="C2706" s="356"/>
      <c r="D2706" s="356"/>
      <c r="E2706" s="356"/>
    </row>
    <row r="2707" spans="2:5" ht="11.25">
      <c r="B2707" s="356"/>
      <c r="C2707" s="356"/>
      <c r="D2707" s="356"/>
      <c r="E2707" s="356"/>
    </row>
    <row r="2708" spans="2:5" ht="11.25">
      <c r="B2708" s="356"/>
      <c r="C2708" s="356"/>
      <c r="D2708" s="356"/>
      <c r="E2708" s="356"/>
    </row>
    <row r="2709" spans="2:5" ht="11.25">
      <c r="B2709" s="356"/>
      <c r="C2709" s="356"/>
      <c r="D2709" s="356"/>
      <c r="E2709" s="356"/>
    </row>
    <row r="2710" spans="2:5" ht="11.25">
      <c r="B2710" s="356"/>
      <c r="C2710" s="356"/>
      <c r="D2710" s="356"/>
      <c r="E2710" s="356"/>
    </row>
    <row r="2711" spans="2:5" ht="11.25">
      <c r="B2711" s="356"/>
      <c r="C2711" s="356"/>
      <c r="D2711" s="356"/>
      <c r="E2711" s="356"/>
    </row>
    <row r="2712" spans="2:5" ht="11.25">
      <c r="B2712" s="356"/>
      <c r="C2712" s="356"/>
      <c r="D2712" s="356"/>
      <c r="E2712" s="356"/>
    </row>
    <row r="2713" spans="2:5" ht="11.25">
      <c r="B2713" s="356"/>
      <c r="C2713" s="356"/>
      <c r="D2713" s="356"/>
      <c r="E2713" s="356"/>
    </row>
    <row r="2714" spans="2:5" ht="11.25">
      <c r="B2714" s="356"/>
      <c r="C2714" s="356"/>
      <c r="D2714" s="356"/>
      <c r="E2714" s="356"/>
    </row>
    <row r="2715" spans="2:5" ht="11.25">
      <c r="B2715" s="356"/>
      <c r="C2715" s="356"/>
      <c r="D2715" s="356"/>
      <c r="E2715" s="356"/>
    </row>
    <row r="2716" spans="2:5" ht="11.25">
      <c r="B2716" s="356"/>
      <c r="C2716" s="356"/>
      <c r="D2716" s="356"/>
      <c r="E2716" s="356"/>
    </row>
    <row r="2717" spans="2:5" ht="11.25">
      <c r="B2717" s="356"/>
      <c r="C2717" s="356"/>
      <c r="D2717" s="356"/>
      <c r="E2717" s="356"/>
    </row>
    <row r="2718" spans="2:5" ht="11.25">
      <c r="B2718" s="356"/>
      <c r="C2718" s="356"/>
      <c r="D2718" s="356"/>
      <c r="E2718" s="356"/>
    </row>
    <row r="2719" spans="2:5" ht="11.25">
      <c r="B2719" s="356"/>
      <c r="C2719" s="356"/>
      <c r="D2719" s="356"/>
      <c r="E2719" s="356"/>
    </row>
    <row r="2720" spans="2:5" ht="11.25">
      <c r="B2720" s="356"/>
      <c r="C2720" s="356"/>
      <c r="D2720" s="356"/>
      <c r="E2720" s="356"/>
    </row>
    <row r="2721" spans="2:5" ht="11.25">
      <c r="B2721" s="356"/>
      <c r="C2721" s="356"/>
      <c r="D2721" s="356"/>
      <c r="E2721" s="356"/>
    </row>
    <row r="2722" spans="2:5" ht="11.25">
      <c r="B2722" s="356"/>
      <c r="C2722" s="356"/>
      <c r="D2722" s="356"/>
      <c r="E2722" s="356"/>
    </row>
    <row r="2723" spans="2:5" ht="11.25">
      <c r="B2723" s="356"/>
      <c r="C2723" s="356"/>
      <c r="D2723" s="356"/>
      <c r="E2723" s="356"/>
    </row>
    <row r="2724" spans="2:5" ht="11.25">
      <c r="B2724" s="356"/>
      <c r="C2724" s="356"/>
      <c r="D2724" s="356"/>
      <c r="E2724" s="356"/>
    </row>
    <row r="2725" spans="2:5" ht="11.25">
      <c r="B2725" s="356"/>
      <c r="C2725" s="356"/>
      <c r="D2725" s="356"/>
      <c r="E2725" s="356"/>
    </row>
    <row r="2726" spans="2:5" ht="11.25">
      <c r="B2726" s="356"/>
      <c r="C2726" s="356"/>
      <c r="D2726" s="356"/>
      <c r="E2726" s="356"/>
    </row>
    <row r="2727" spans="2:5" ht="11.25">
      <c r="B2727" s="356"/>
      <c r="C2727" s="356"/>
      <c r="D2727" s="356"/>
      <c r="E2727" s="356"/>
    </row>
    <row r="2728" spans="2:5" ht="11.25">
      <c r="B2728" s="356"/>
      <c r="C2728" s="356"/>
      <c r="D2728" s="356"/>
      <c r="E2728" s="356"/>
    </row>
    <row r="2729" spans="2:5" ht="11.25">
      <c r="B2729" s="356"/>
      <c r="C2729" s="356"/>
      <c r="D2729" s="356"/>
      <c r="E2729" s="356"/>
    </row>
    <row r="2730" spans="2:5" ht="11.25">
      <c r="B2730" s="356"/>
      <c r="C2730" s="356"/>
      <c r="D2730" s="356"/>
      <c r="E2730" s="356"/>
    </row>
    <row r="2731" spans="2:5" ht="11.25">
      <c r="B2731" s="356"/>
      <c r="C2731" s="356"/>
      <c r="D2731" s="356"/>
      <c r="E2731" s="356"/>
    </row>
    <row r="2732" spans="2:5" ht="11.25">
      <c r="B2732" s="356"/>
      <c r="C2732" s="356"/>
      <c r="D2732" s="356"/>
      <c r="E2732" s="356"/>
    </row>
    <row r="2733" spans="2:5" ht="11.25">
      <c r="B2733" s="356"/>
      <c r="C2733" s="356"/>
      <c r="D2733" s="356"/>
      <c r="E2733" s="356"/>
    </row>
    <row r="2734" spans="2:5" ht="11.25">
      <c r="B2734" s="356"/>
      <c r="C2734" s="356"/>
      <c r="D2734" s="356"/>
      <c r="E2734" s="356"/>
    </row>
    <row r="2735" spans="2:5" ht="11.25">
      <c r="B2735" s="356"/>
      <c r="C2735" s="356"/>
      <c r="D2735" s="356"/>
      <c r="E2735" s="356"/>
    </row>
    <row r="2736" spans="2:5" ht="11.25">
      <c r="B2736" s="356"/>
      <c r="C2736" s="356"/>
      <c r="D2736" s="356"/>
      <c r="E2736" s="356"/>
    </row>
    <row r="2737" spans="2:5" ht="11.25">
      <c r="B2737" s="356"/>
      <c r="C2737" s="356"/>
      <c r="D2737" s="356"/>
      <c r="E2737" s="356"/>
    </row>
    <row r="2738" spans="2:5" ht="11.25">
      <c r="B2738" s="356"/>
      <c r="C2738" s="356"/>
      <c r="D2738" s="356"/>
      <c r="E2738" s="356"/>
    </row>
    <row r="2739" spans="2:5" ht="11.25">
      <c r="B2739" s="356"/>
      <c r="C2739" s="356"/>
      <c r="D2739" s="356"/>
      <c r="E2739" s="356"/>
    </row>
    <row r="2740" spans="2:5" ht="11.25">
      <c r="B2740" s="356"/>
      <c r="C2740" s="356"/>
      <c r="D2740" s="356"/>
      <c r="E2740" s="356"/>
    </row>
    <row r="2741" spans="2:5" ht="11.25">
      <c r="B2741" s="356"/>
      <c r="C2741" s="356"/>
      <c r="D2741" s="356"/>
      <c r="E2741" s="356"/>
    </row>
    <row r="2742" spans="2:5" ht="11.25">
      <c r="B2742" s="356"/>
      <c r="C2742" s="356"/>
      <c r="D2742" s="356"/>
      <c r="E2742" s="356"/>
    </row>
    <row r="2743" spans="2:5" ht="11.25">
      <c r="B2743" s="356"/>
      <c r="C2743" s="356"/>
      <c r="D2743" s="356"/>
      <c r="E2743" s="356"/>
    </row>
    <row r="2744" spans="2:5" ht="11.25">
      <c r="B2744" s="356"/>
      <c r="C2744" s="356"/>
      <c r="D2744" s="356"/>
      <c r="E2744" s="356"/>
    </row>
    <row r="2745" spans="2:5" ht="11.25">
      <c r="B2745" s="356"/>
      <c r="C2745" s="356"/>
      <c r="D2745" s="356"/>
      <c r="E2745" s="356"/>
    </row>
    <row r="2746" spans="2:5" ht="11.25">
      <c r="B2746" s="356"/>
      <c r="C2746" s="356"/>
      <c r="D2746" s="356"/>
      <c r="E2746" s="356"/>
    </row>
    <row r="2747" spans="2:5" ht="11.25">
      <c r="B2747" s="356"/>
      <c r="C2747" s="356"/>
      <c r="D2747" s="356"/>
      <c r="E2747" s="356"/>
    </row>
    <row r="2748" spans="2:5" ht="11.25">
      <c r="B2748" s="356"/>
      <c r="C2748" s="356"/>
      <c r="D2748" s="356"/>
      <c r="E2748" s="356"/>
    </row>
    <row r="2749" spans="2:5" ht="11.25">
      <c r="B2749" s="356"/>
      <c r="C2749" s="356"/>
      <c r="D2749" s="356"/>
      <c r="E2749" s="356"/>
    </row>
    <row r="2750" spans="2:5" ht="11.25">
      <c r="B2750" s="356"/>
      <c r="C2750" s="356"/>
      <c r="D2750" s="356"/>
      <c r="E2750" s="356"/>
    </row>
    <row r="2751" spans="2:5" ht="11.25">
      <c r="B2751" s="356"/>
      <c r="C2751" s="356"/>
      <c r="D2751" s="356"/>
      <c r="E2751" s="356"/>
    </row>
    <row r="2752" spans="2:5" ht="11.25">
      <c r="B2752" s="356"/>
      <c r="C2752" s="356"/>
      <c r="D2752" s="356"/>
      <c r="E2752" s="356"/>
    </row>
    <row r="2753" spans="2:5" ht="11.25">
      <c r="B2753" s="356"/>
      <c r="C2753" s="356"/>
      <c r="D2753" s="356"/>
      <c r="E2753" s="356"/>
    </row>
    <row r="2754" spans="2:5" ht="11.25">
      <c r="B2754" s="356"/>
      <c r="C2754" s="356"/>
      <c r="D2754" s="356"/>
      <c r="E2754" s="356"/>
    </row>
    <row r="2755" spans="2:5" ht="11.25">
      <c r="B2755" s="356"/>
      <c r="C2755" s="356"/>
      <c r="D2755" s="356"/>
      <c r="E2755" s="356"/>
    </row>
    <row r="2756" spans="2:5" ht="11.25">
      <c r="B2756" s="356"/>
      <c r="C2756" s="356"/>
      <c r="D2756" s="356"/>
      <c r="E2756" s="356"/>
    </row>
    <row r="2757" spans="2:5" ht="11.25">
      <c r="B2757" s="356"/>
      <c r="C2757" s="356"/>
      <c r="D2757" s="356"/>
      <c r="E2757" s="356"/>
    </row>
    <row r="2758" spans="2:5" ht="11.25">
      <c r="B2758" s="356"/>
      <c r="C2758" s="356"/>
      <c r="D2758" s="356"/>
      <c r="E2758" s="356"/>
    </row>
    <row r="2759" spans="2:5" ht="11.25">
      <c r="B2759" s="356"/>
      <c r="C2759" s="356"/>
      <c r="D2759" s="356"/>
      <c r="E2759" s="356"/>
    </row>
    <row r="2760" spans="2:5" ht="11.25">
      <c r="B2760" s="356"/>
      <c r="C2760" s="356"/>
      <c r="D2760" s="356"/>
      <c r="E2760" s="356"/>
    </row>
    <row r="2761" spans="2:5" ht="11.25">
      <c r="B2761" s="356"/>
      <c r="C2761" s="356"/>
      <c r="D2761" s="356"/>
      <c r="E2761" s="356"/>
    </row>
    <row r="2762" spans="2:5" ht="11.25">
      <c r="B2762" s="356"/>
      <c r="C2762" s="356"/>
      <c r="D2762" s="356"/>
      <c r="E2762" s="356"/>
    </row>
    <row r="2763" spans="2:5" ht="11.25">
      <c r="B2763" s="356"/>
      <c r="C2763" s="356"/>
      <c r="D2763" s="356"/>
      <c r="E2763" s="356"/>
    </row>
    <row r="2764" spans="2:5" ht="11.25">
      <c r="B2764" s="356"/>
      <c r="C2764" s="356"/>
      <c r="D2764" s="356"/>
      <c r="E2764" s="356"/>
    </row>
    <row r="2765" spans="2:5" ht="11.25">
      <c r="B2765" s="356"/>
      <c r="C2765" s="356"/>
      <c r="D2765" s="356"/>
      <c r="E2765" s="356"/>
    </row>
    <row r="2766" spans="2:5" ht="11.25">
      <c r="B2766" s="356"/>
      <c r="C2766" s="356"/>
      <c r="D2766" s="356"/>
      <c r="E2766" s="356"/>
    </row>
    <row r="2767" spans="2:5" ht="11.25">
      <c r="B2767" s="356"/>
      <c r="C2767" s="356"/>
      <c r="D2767" s="356"/>
      <c r="E2767" s="356"/>
    </row>
    <row r="2768" spans="2:5" ht="11.25">
      <c r="B2768" s="356"/>
      <c r="C2768" s="356"/>
      <c r="D2768" s="356"/>
      <c r="E2768" s="356"/>
    </row>
    <row r="2769" spans="2:5" ht="11.25">
      <c r="B2769" s="356"/>
      <c r="C2769" s="356"/>
      <c r="D2769" s="356"/>
      <c r="E2769" s="356"/>
    </row>
    <row r="2770" spans="2:5" ht="11.25">
      <c r="B2770" s="356"/>
      <c r="C2770" s="356"/>
      <c r="D2770" s="356"/>
      <c r="E2770" s="356"/>
    </row>
    <row r="2771" spans="2:5" ht="11.25">
      <c r="B2771" s="356"/>
      <c r="C2771" s="356"/>
      <c r="D2771" s="356"/>
      <c r="E2771" s="356"/>
    </row>
    <row r="2772" spans="2:5" ht="11.25">
      <c r="B2772" s="356"/>
      <c r="C2772" s="356"/>
      <c r="D2772" s="356"/>
      <c r="E2772" s="356"/>
    </row>
    <row r="2773" spans="2:5" ht="11.25">
      <c r="B2773" s="356"/>
      <c r="C2773" s="356"/>
      <c r="D2773" s="356"/>
      <c r="E2773" s="356"/>
    </row>
    <row r="2774" spans="2:5" ht="11.25">
      <c r="B2774" s="356"/>
      <c r="C2774" s="356"/>
      <c r="D2774" s="356"/>
      <c r="E2774" s="356"/>
    </row>
    <row r="2775" spans="2:5" ht="11.25">
      <c r="B2775" s="356"/>
      <c r="C2775" s="356"/>
      <c r="D2775" s="356"/>
      <c r="E2775" s="356"/>
    </row>
    <row r="2776" spans="2:5" ht="11.25">
      <c r="B2776" s="356"/>
      <c r="C2776" s="356"/>
      <c r="D2776" s="356"/>
      <c r="E2776" s="356"/>
    </row>
    <row r="2777" spans="2:5" ht="11.25">
      <c r="B2777" s="356"/>
      <c r="C2777" s="356"/>
      <c r="D2777" s="356"/>
      <c r="E2777" s="356"/>
    </row>
    <row r="2778" spans="2:5" ht="11.25">
      <c r="B2778" s="356"/>
      <c r="C2778" s="356"/>
      <c r="D2778" s="356"/>
      <c r="E2778" s="356"/>
    </row>
    <row r="2779" spans="2:5" ht="11.25">
      <c r="B2779" s="356"/>
      <c r="C2779" s="356"/>
      <c r="D2779" s="356"/>
      <c r="E2779" s="356"/>
    </row>
    <row r="2780" spans="2:5" ht="11.25">
      <c r="B2780" s="356"/>
      <c r="C2780" s="356"/>
      <c r="D2780" s="356"/>
      <c r="E2780" s="356"/>
    </row>
    <row r="2781" spans="2:5" ht="11.25">
      <c r="B2781" s="356"/>
      <c r="C2781" s="356"/>
      <c r="D2781" s="356"/>
      <c r="E2781" s="356"/>
    </row>
    <row r="2782" spans="2:5" ht="11.25">
      <c r="B2782" s="356"/>
      <c r="C2782" s="356"/>
      <c r="D2782" s="356"/>
      <c r="E2782" s="356"/>
    </row>
    <row r="2783" spans="2:5" ht="11.25">
      <c r="B2783" s="356"/>
      <c r="C2783" s="356"/>
      <c r="D2783" s="356"/>
      <c r="E2783" s="356"/>
    </row>
    <row r="2784" spans="2:5" ht="11.25">
      <c r="B2784" s="356"/>
      <c r="C2784" s="356"/>
      <c r="D2784" s="356"/>
      <c r="E2784" s="356"/>
    </row>
    <row r="2785" spans="2:5" ht="11.25">
      <c r="B2785" s="356"/>
      <c r="C2785" s="356"/>
      <c r="D2785" s="356"/>
      <c r="E2785" s="356"/>
    </row>
    <row r="2786" spans="2:5" ht="11.25">
      <c r="B2786" s="356"/>
      <c r="C2786" s="356"/>
      <c r="D2786" s="356"/>
      <c r="E2786" s="356"/>
    </row>
    <row r="2787" spans="2:5" ht="11.25">
      <c r="B2787" s="356"/>
      <c r="C2787" s="356"/>
      <c r="D2787" s="356"/>
      <c r="E2787" s="356"/>
    </row>
    <row r="2788" spans="2:5" ht="11.25">
      <c r="B2788" s="356"/>
      <c r="C2788" s="356"/>
      <c r="D2788" s="356"/>
      <c r="E2788" s="356"/>
    </row>
    <row r="2789" spans="2:5" ht="11.25">
      <c r="B2789" s="356"/>
      <c r="C2789" s="356"/>
      <c r="D2789" s="356"/>
      <c r="E2789" s="356"/>
    </row>
    <row r="2790" spans="2:5" ht="11.25">
      <c r="B2790" s="356"/>
      <c r="C2790" s="356"/>
      <c r="D2790" s="356"/>
      <c r="E2790" s="356"/>
    </row>
    <row r="2791" spans="2:5" ht="11.25">
      <c r="B2791" s="356"/>
      <c r="C2791" s="356"/>
      <c r="D2791" s="356"/>
      <c r="E2791" s="356"/>
    </row>
    <row r="2792" spans="2:5" ht="11.25">
      <c r="B2792" s="356"/>
      <c r="C2792" s="356"/>
      <c r="D2792" s="356"/>
      <c r="E2792" s="356"/>
    </row>
    <row r="2793" spans="2:5" ht="11.25">
      <c r="B2793" s="356"/>
      <c r="C2793" s="356"/>
      <c r="D2793" s="356"/>
      <c r="E2793" s="356"/>
    </row>
    <row r="2794" spans="2:5" ht="11.25">
      <c r="B2794" s="356"/>
      <c r="C2794" s="356"/>
      <c r="D2794" s="356"/>
      <c r="E2794" s="356"/>
    </row>
    <row r="2795" spans="2:5" ht="11.25">
      <c r="B2795" s="356"/>
      <c r="C2795" s="356"/>
      <c r="D2795" s="356"/>
      <c r="E2795" s="356"/>
    </row>
    <row r="2796" spans="2:5" ht="11.25">
      <c r="B2796" s="356"/>
      <c r="C2796" s="356"/>
      <c r="D2796" s="356"/>
      <c r="E2796" s="356"/>
    </row>
    <row r="2797" spans="2:5" ht="11.25">
      <c r="B2797" s="356"/>
      <c r="C2797" s="356"/>
      <c r="D2797" s="356"/>
      <c r="E2797" s="356"/>
    </row>
    <row r="2798" spans="2:5" ht="11.25">
      <c r="B2798" s="356"/>
      <c r="C2798" s="356"/>
      <c r="D2798" s="356"/>
      <c r="E2798" s="356"/>
    </row>
    <row r="2799" spans="2:5" ht="11.25">
      <c r="B2799" s="356"/>
      <c r="C2799" s="356"/>
      <c r="D2799" s="356"/>
      <c r="E2799" s="356"/>
    </row>
    <row r="2800" spans="2:5" ht="11.25">
      <c r="B2800" s="356"/>
      <c r="C2800" s="356"/>
      <c r="D2800" s="356"/>
      <c r="E2800" s="356"/>
    </row>
    <row r="2801" spans="2:5" ht="11.25">
      <c r="B2801" s="356"/>
      <c r="C2801" s="356"/>
      <c r="D2801" s="356"/>
      <c r="E2801" s="356"/>
    </row>
    <row r="2802" spans="2:5" ht="11.25">
      <c r="B2802" s="356"/>
      <c r="C2802" s="356"/>
      <c r="D2802" s="356"/>
      <c r="E2802" s="356"/>
    </row>
    <row r="2803" spans="2:5" ht="11.25">
      <c r="B2803" s="356"/>
      <c r="C2803" s="356"/>
      <c r="D2803" s="356"/>
      <c r="E2803" s="356"/>
    </row>
    <row r="2804" spans="2:5" ht="11.25">
      <c r="B2804" s="356"/>
      <c r="C2804" s="356"/>
      <c r="D2804" s="356"/>
      <c r="E2804" s="356"/>
    </row>
    <row r="2805" spans="2:5" ht="11.25">
      <c r="B2805" s="356"/>
      <c r="C2805" s="356"/>
      <c r="D2805" s="356"/>
      <c r="E2805" s="356"/>
    </row>
    <row r="2806" spans="2:5" ht="11.25">
      <c r="B2806" s="356"/>
      <c r="C2806" s="356"/>
      <c r="D2806" s="356"/>
      <c r="E2806" s="356"/>
    </row>
    <row r="2807" spans="2:5" ht="11.25">
      <c r="B2807" s="356"/>
      <c r="C2807" s="356"/>
      <c r="D2807" s="356"/>
      <c r="E2807" s="356"/>
    </row>
    <row r="2808" spans="2:5" ht="11.25">
      <c r="B2808" s="356"/>
      <c r="C2808" s="356"/>
      <c r="D2808" s="356"/>
      <c r="E2808" s="356"/>
    </row>
    <row r="2809" spans="2:5" ht="11.25">
      <c r="B2809" s="356"/>
      <c r="C2809" s="356"/>
      <c r="D2809" s="356"/>
      <c r="E2809" s="356"/>
    </row>
    <row r="2810" spans="2:5" ht="11.25">
      <c r="B2810" s="356"/>
      <c r="C2810" s="356"/>
      <c r="D2810" s="356"/>
      <c r="E2810" s="356"/>
    </row>
    <row r="2811" spans="2:5" ht="11.25">
      <c r="B2811" s="356"/>
      <c r="C2811" s="356"/>
      <c r="D2811" s="356"/>
      <c r="E2811" s="356"/>
    </row>
    <row r="2812" spans="2:5" ht="11.25">
      <c r="B2812" s="356"/>
      <c r="C2812" s="356"/>
      <c r="D2812" s="356"/>
      <c r="E2812" s="356"/>
    </row>
    <row r="2813" spans="2:5" ht="11.25">
      <c r="B2813" s="356"/>
      <c r="C2813" s="356"/>
      <c r="D2813" s="356"/>
      <c r="E2813" s="356"/>
    </row>
    <row r="2814" spans="2:5" ht="11.25">
      <c r="B2814" s="356"/>
      <c r="C2814" s="356"/>
      <c r="D2814" s="356"/>
      <c r="E2814" s="356"/>
    </row>
    <row r="2815" spans="2:5" ht="11.25">
      <c r="B2815" s="356"/>
      <c r="C2815" s="356"/>
      <c r="D2815" s="356"/>
      <c r="E2815" s="356"/>
    </row>
    <row r="2816" spans="2:5" ht="11.25">
      <c r="B2816" s="356"/>
      <c r="C2816" s="356"/>
      <c r="D2816" s="356"/>
      <c r="E2816" s="356"/>
    </row>
    <row r="2817" spans="2:5" ht="11.25">
      <c r="B2817" s="356"/>
      <c r="C2817" s="356"/>
      <c r="D2817" s="356"/>
      <c r="E2817" s="356"/>
    </row>
    <row r="2818" spans="2:5" ht="11.25">
      <c r="B2818" s="356"/>
      <c r="C2818" s="356"/>
      <c r="D2818" s="356"/>
      <c r="E2818" s="356"/>
    </row>
    <row r="2819" spans="2:5" ht="11.25">
      <c r="B2819" s="356"/>
      <c r="C2819" s="356"/>
      <c r="D2819" s="356"/>
      <c r="E2819" s="356"/>
    </row>
    <row r="2820" spans="2:5" ht="11.25">
      <c r="B2820" s="356"/>
      <c r="C2820" s="356"/>
      <c r="D2820" s="356"/>
      <c r="E2820" s="356"/>
    </row>
    <row r="2821" spans="2:5" ht="11.25">
      <c r="B2821" s="356"/>
      <c r="C2821" s="356"/>
      <c r="D2821" s="356"/>
      <c r="E2821" s="356"/>
    </row>
    <row r="2822" spans="2:5" ht="11.25">
      <c r="B2822" s="356"/>
      <c r="C2822" s="356"/>
      <c r="D2822" s="356"/>
      <c r="E2822" s="356"/>
    </row>
    <row r="2823" spans="2:5" ht="11.25">
      <c r="B2823" s="356"/>
      <c r="C2823" s="356"/>
      <c r="D2823" s="356"/>
      <c r="E2823" s="356"/>
    </row>
    <row r="2824" spans="2:5" ht="11.25">
      <c r="B2824" s="356"/>
      <c r="C2824" s="356"/>
      <c r="D2824" s="356"/>
      <c r="E2824" s="356"/>
    </row>
    <row r="2825" spans="2:5" ht="11.25">
      <c r="B2825" s="356"/>
      <c r="C2825" s="356"/>
      <c r="D2825" s="356"/>
      <c r="E2825" s="356"/>
    </row>
    <row r="2826" spans="2:5" ht="11.25">
      <c r="B2826" s="356"/>
      <c r="C2826" s="356"/>
      <c r="D2826" s="356"/>
      <c r="E2826" s="356"/>
    </row>
    <row r="2827" spans="2:5" ht="11.25">
      <c r="B2827" s="356"/>
      <c r="C2827" s="356"/>
      <c r="D2827" s="356"/>
      <c r="E2827" s="356"/>
    </row>
    <row r="2828" spans="2:5" ht="11.25">
      <c r="B2828" s="356"/>
      <c r="C2828" s="356"/>
      <c r="D2828" s="356"/>
      <c r="E2828" s="356"/>
    </row>
    <row r="2829" spans="2:5" ht="11.25">
      <c r="B2829" s="356"/>
      <c r="C2829" s="356"/>
      <c r="D2829" s="356"/>
      <c r="E2829" s="356"/>
    </row>
    <row r="2830" spans="2:5" ht="11.25">
      <c r="B2830" s="356"/>
      <c r="C2830" s="356"/>
      <c r="D2830" s="356"/>
      <c r="E2830" s="356"/>
    </row>
    <row r="2831" spans="2:5" ht="11.25">
      <c r="B2831" s="356"/>
      <c r="C2831" s="356"/>
      <c r="D2831" s="356"/>
      <c r="E2831" s="356"/>
    </row>
    <row r="2832" spans="2:5" ht="11.25">
      <c r="B2832" s="356"/>
      <c r="C2832" s="356"/>
      <c r="D2832" s="356"/>
      <c r="E2832" s="356"/>
    </row>
    <row r="2833" spans="2:5" ht="11.25">
      <c r="B2833" s="356"/>
      <c r="C2833" s="356"/>
      <c r="D2833" s="356"/>
      <c r="E2833" s="356"/>
    </row>
    <row r="2834" spans="2:5" ht="11.25">
      <c r="B2834" s="356"/>
      <c r="C2834" s="356"/>
      <c r="D2834" s="356"/>
      <c r="E2834" s="356"/>
    </row>
    <row r="2835" spans="2:5" ht="11.25">
      <c r="B2835" s="356"/>
      <c r="C2835" s="356"/>
      <c r="D2835" s="356"/>
      <c r="E2835" s="356"/>
    </row>
    <row r="2836" spans="2:5" ht="11.25">
      <c r="B2836" s="356"/>
      <c r="C2836" s="356"/>
      <c r="D2836" s="356"/>
      <c r="E2836" s="356"/>
    </row>
    <row r="2837" spans="2:5" ht="11.25">
      <c r="B2837" s="356"/>
      <c r="C2837" s="356"/>
      <c r="D2837" s="356"/>
      <c r="E2837" s="356"/>
    </row>
    <row r="2838" spans="2:5" ht="11.25">
      <c r="B2838" s="356"/>
      <c r="C2838" s="356"/>
      <c r="D2838" s="356"/>
      <c r="E2838" s="356"/>
    </row>
    <row r="2839" spans="2:5" ht="11.25">
      <c r="B2839" s="356"/>
      <c r="C2839" s="356"/>
      <c r="D2839" s="356"/>
      <c r="E2839" s="356"/>
    </row>
    <row r="2840" spans="2:5" ht="11.25">
      <c r="B2840" s="356"/>
      <c r="C2840" s="356"/>
      <c r="D2840" s="356"/>
      <c r="E2840" s="356"/>
    </row>
    <row r="2841" spans="2:5" ht="11.25">
      <c r="B2841" s="356"/>
      <c r="C2841" s="356"/>
      <c r="D2841" s="356"/>
      <c r="E2841" s="356"/>
    </row>
    <row r="2842" spans="2:5" ht="11.25">
      <c r="B2842" s="356"/>
      <c r="C2842" s="356"/>
      <c r="D2842" s="356"/>
      <c r="E2842" s="356"/>
    </row>
    <row r="2843" spans="2:5" ht="11.25">
      <c r="B2843" s="356"/>
      <c r="C2843" s="356"/>
      <c r="D2843" s="356"/>
      <c r="E2843" s="356"/>
    </row>
    <row r="2844" spans="2:5" ht="11.25">
      <c r="B2844" s="356"/>
      <c r="C2844" s="356"/>
      <c r="D2844" s="356"/>
      <c r="E2844" s="356"/>
    </row>
    <row r="2845" spans="2:5" ht="11.25">
      <c r="B2845" s="356"/>
      <c r="C2845" s="356"/>
      <c r="D2845" s="356"/>
      <c r="E2845" s="356"/>
    </row>
    <row r="2846" spans="2:5" ht="11.25">
      <c r="B2846" s="356"/>
      <c r="C2846" s="356"/>
      <c r="D2846" s="356"/>
      <c r="E2846" s="356"/>
    </row>
    <row r="2847" spans="2:5" ht="11.25">
      <c r="B2847" s="356"/>
      <c r="C2847" s="356"/>
      <c r="D2847" s="356"/>
      <c r="E2847" s="356"/>
    </row>
    <row r="2848" spans="2:5" ht="11.25">
      <c r="B2848" s="356"/>
      <c r="C2848" s="356"/>
      <c r="D2848" s="356"/>
      <c r="E2848" s="356"/>
    </row>
    <row r="2849" spans="2:5" ht="11.25">
      <c r="B2849" s="356"/>
      <c r="C2849" s="356"/>
      <c r="D2849" s="356"/>
      <c r="E2849" s="356"/>
    </row>
    <row r="2850" spans="2:5" ht="11.25">
      <c r="B2850" s="356"/>
      <c r="C2850" s="356"/>
      <c r="D2850" s="356"/>
      <c r="E2850" s="356"/>
    </row>
    <row r="2851" spans="2:5" ht="11.25">
      <c r="B2851" s="356"/>
      <c r="C2851" s="356"/>
      <c r="D2851" s="356"/>
      <c r="E2851" s="356"/>
    </row>
    <row r="2852" spans="2:5" ht="11.25">
      <c r="B2852" s="356"/>
      <c r="C2852" s="356"/>
      <c r="D2852" s="356"/>
      <c r="E2852" s="356"/>
    </row>
    <row r="2853" spans="2:5" ht="11.25">
      <c r="B2853" s="356"/>
      <c r="C2853" s="356"/>
      <c r="D2853" s="356"/>
      <c r="E2853" s="356"/>
    </row>
    <row r="2854" spans="2:5" ht="11.25">
      <c r="B2854" s="356"/>
      <c r="C2854" s="356"/>
      <c r="D2854" s="356"/>
      <c r="E2854" s="356"/>
    </row>
    <row r="2855" spans="2:5" ht="11.25">
      <c r="B2855" s="356"/>
      <c r="C2855" s="356"/>
      <c r="D2855" s="356"/>
      <c r="E2855" s="356"/>
    </row>
    <row r="2856" spans="2:5" ht="11.25">
      <c r="B2856" s="356"/>
      <c r="C2856" s="356"/>
      <c r="D2856" s="356"/>
      <c r="E2856" s="356"/>
    </row>
    <row r="2857" spans="2:5" ht="11.25">
      <c r="B2857" s="356"/>
      <c r="C2857" s="356"/>
      <c r="D2857" s="356"/>
      <c r="E2857" s="356"/>
    </row>
    <row r="2858" spans="2:5" ht="11.25">
      <c r="B2858" s="356"/>
      <c r="C2858" s="356"/>
      <c r="D2858" s="356"/>
      <c r="E2858" s="356"/>
    </row>
    <row r="2859" spans="2:5" ht="11.25">
      <c r="B2859" s="356"/>
      <c r="C2859" s="356"/>
      <c r="D2859" s="356"/>
      <c r="E2859" s="356"/>
    </row>
    <row r="2860" spans="2:5" ht="11.25">
      <c r="B2860" s="356"/>
      <c r="C2860" s="356"/>
      <c r="D2860" s="356"/>
      <c r="E2860" s="356"/>
    </row>
    <row r="2861" spans="2:5" ht="11.25">
      <c r="B2861" s="356"/>
      <c r="C2861" s="356"/>
      <c r="D2861" s="356"/>
      <c r="E2861" s="356"/>
    </row>
    <row r="2862" spans="2:5" ht="11.25">
      <c r="B2862" s="356"/>
      <c r="C2862" s="356"/>
      <c r="D2862" s="356"/>
      <c r="E2862" s="356"/>
    </row>
    <row r="2863" spans="2:5" ht="11.25">
      <c r="B2863" s="356"/>
      <c r="C2863" s="356"/>
      <c r="D2863" s="356"/>
      <c r="E2863" s="356"/>
    </row>
    <row r="2864" spans="2:5" ht="11.25">
      <c r="B2864" s="356"/>
      <c r="C2864" s="356"/>
      <c r="D2864" s="356"/>
      <c r="E2864" s="356"/>
    </row>
    <row r="2865" spans="2:5" ht="11.25">
      <c r="B2865" s="356"/>
      <c r="C2865" s="356"/>
      <c r="D2865" s="356"/>
      <c r="E2865" s="356"/>
    </row>
    <row r="2866" spans="2:5" ht="11.25">
      <c r="B2866" s="356"/>
      <c r="C2866" s="356"/>
      <c r="D2866" s="356"/>
      <c r="E2866" s="356"/>
    </row>
    <row r="2867" spans="2:5" ht="11.25">
      <c r="B2867" s="356"/>
      <c r="C2867" s="356"/>
      <c r="D2867" s="356"/>
      <c r="E2867" s="356"/>
    </row>
    <row r="2868" spans="2:5" ht="11.25">
      <c r="B2868" s="356"/>
      <c r="C2868" s="356"/>
      <c r="D2868" s="356"/>
      <c r="E2868" s="356"/>
    </row>
    <row r="2869" spans="2:5" ht="11.25">
      <c r="B2869" s="356"/>
      <c r="C2869" s="356"/>
      <c r="D2869" s="356"/>
      <c r="E2869" s="356"/>
    </row>
    <row r="2870" spans="2:5" ht="11.25">
      <c r="B2870" s="356"/>
      <c r="C2870" s="356"/>
      <c r="D2870" s="356"/>
      <c r="E2870" s="356"/>
    </row>
    <row r="2871" spans="2:5" ht="11.25">
      <c r="B2871" s="356"/>
      <c r="C2871" s="356"/>
      <c r="D2871" s="356"/>
      <c r="E2871" s="356"/>
    </row>
    <row r="2872" spans="2:5" ht="11.25">
      <c r="B2872" s="356"/>
      <c r="C2872" s="356"/>
      <c r="D2872" s="356"/>
      <c r="E2872" s="356"/>
    </row>
    <row r="2873" spans="2:5" ht="11.25">
      <c r="B2873" s="356"/>
      <c r="C2873" s="356"/>
      <c r="D2873" s="356"/>
      <c r="E2873" s="356"/>
    </row>
    <row r="2874" spans="2:5" ht="11.25">
      <c r="B2874" s="356"/>
      <c r="C2874" s="356"/>
      <c r="D2874" s="356"/>
      <c r="E2874" s="356"/>
    </row>
    <row r="2875" spans="2:5" ht="11.25">
      <c r="B2875" s="356"/>
      <c r="C2875" s="356"/>
      <c r="D2875" s="356"/>
      <c r="E2875" s="356"/>
    </row>
    <row r="2876" spans="2:5" ht="11.25">
      <c r="B2876" s="356"/>
      <c r="C2876" s="356"/>
      <c r="D2876" s="356"/>
      <c r="E2876" s="356"/>
    </row>
    <row r="2877" spans="2:5" ht="11.25">
      <c r="B2877" s="356"/>
      <c r="C2877" s="356"/>
      <c r="D2877" s="356"/>
      <c r="E2877" s="356"/>
    </row>
    <row r="2878" spans="2:5" ht="11.25">
      <c r="B2878" s="356"/>
      <c r="C2878" s="356"/>
      <c r="D2878" s="356"/>
      <c r="E2878" s="356"/>
    </row>
    <row r="2879" spans="2:5" ht="11.25">
      <c r="B2879" s="356"/>
      <c r="C2879" s="356"/>
      <c r="D2879" s="356"/>
      <c r="E2879" s="356"/>
    </row>
    <row r="2880" spans="2:5" ht="11.25">
      <c r="B2880" s="356"/>
      <c r="C2880" s="356"/>
      <c r="D2880" s="356"/>
      <c r="E2880" s="356"/>
    </row>
    <row r="2881" spans="2:5" ht="11.25">
      <c r="B2881" s="356"/>
      <c r="C2881" s="356"/>
      <c r="D2881" s="356"/>
      <c r="E2881" s="356"/>
    </row>
    <row r="2882" spans="2:5" ht="11.25">
      <c r="B2882" s="356"/>
      <c r="C2882" s="356"/>
      <c r="D2882" s="356"/>
      <c r="E2882" s="356"/>
    </row>
    <row r="2883" spans="2:5" ht="11.25">
      <c r="B2883" s="356"/>
      <c r="C2883" s="356"/>
      <c r="D2883" s="356"/>
      <c r="E2883" s="356"/>
    </row>
    <row r="2884" spans="2:5" ht="11.25">
      <c r="B2884" s="356"/>
      <c r="C2884" s="356"/>
      <c r="D2884" s="356"/>
      <c r="E2884" s="356"/>
    </row>
    <row r="2885" spans="2:5" ht="11.25">
      <c r="B2885" s="356"/>
      <c r="C2885" s="356"/>
      <c r="D2885" s="356"/>
      <c r="E2885" s="356"/>
    </row>
    <row r="2886" spans="2:5" ht="11.25">
      <c r="B2886" s="356"/>
      <c r="C2886" s="356"/>
      <c r="D2886" s="356"/>
      <c r="E2886" s="356"/>
    </row>
    <row r="2887" spans="2:5" ht="11.25">
      <c r="B2887" s="356"/>
      <c r="C2887" s="356"/>
      <c r="D2887" s="356"/>
      <c r="E2887" s="356"/>
    </row>
    <row r="2888" spans="2:5" ht="11.25">
      <c r="B2888" s="356"/>
      <c r="C2888" s="356"/>
      <c r="D2888" s="356"/>
      <c r="E2888" s="356"/>
    </row>
    <row r="2889" spans="2:5" ht="11.25">
      <c r="B2889" s="356"/>
      <c r="C2889" s="356"/>
      <c r="D2889" s="356"/>
      <c r="E2889" s="356"/>
    </row>
    <row r="2890" spans="2:5" ht="11.25">
      <c r="B2890" s="356"/>
      <c r="C2890" s="356"/>
      <c r="D2890" s="356"/>
      <c r="E2890" s="356"/>
    </row>
    <row r="2891" spans="2:5" ht="11.25">
      <c r="B2891" s="356"/>
      <c r="C2891" s="356"/>
      <c r="D2891" s="356"/>
      <c r="E2891" s="356"/>
    </row>
    <row r="2892" spans="2:5" ht="11.25">
      <c r="B2892" s="356"/>
      <c r="C2892" s="356"/>
      <c r="D2892" s="356"/>
      <c r="E2892" s="356"/>
    </row>
    <row r="2893" spans="2:5" ht="11.25">
      <c r="B2893" s="356"/>
      <c r="C2893" s="356"/>
      <c r="D2893" s="356"/>
      <c r="E2893" s="356"/>
    </row>
    <row r="2894" spans="2:5" ht="11.25">
      <c r="B2894" s="356"/>
      <c r="C2894" s="356"/>
      <c r="D2894" s="356"/>
      <c r="E2894" s="356"/>
    </row>
    <row r="2895" spans="2:5" ht="11.25">
      <c r="B2895" s="356"/>
      <c r="C2895" s="356"/>
      <c r="D2895" s="356"/>
      <c r="E2895" s="356"/>
    </row>
    <row r="2896" spans="2:5" ht="11.25">
      <c r="B2896" s="356"/>
      <c r="C2896" s="356"/>
      <c r="D2896" s="356"/>
      <c r="E2896" s="356"/>
    </row>
    <row r="2897" spans="2:5" ht="11.25">
      <c r="B2897" s="356"/>
      <c r="C2897" s="356"/>
      <c r="D2897" s="356"/>
      <c r="E2897" s="356"/>
    </row>
    <row r="2898" spans="2:5" ht="11.25">
      <c r="B2898" s="356"/>
      <c r="C2898" s="356"/>
      <c r="D2898" s="356"/>
      <c r="E2898" s="356"/>
    </row>
    <row r="2899" spans="2:5" ht="11.25">
      <c r="B2899" s="356"/>
      <c r="C2899" s="356"/>
      <c r="D2899" s="356"/>
      <c r="E2899" s="356"/>
    </row>
    <row r="2900" spans="2:5" ht="11.25">
      <c r="B2900" s="356"/>
      <c r="C2900" s="356"/>
      <c r="D2900" s="356"/>
      <c r="E2900" s="356"/>
    </row>
    <row r="2901" spans="2:5" ht="11.25">
      <c r="B2901" s="356"/>
      <c r="C2901" s="356"/>
      <c r="D2901" s="356"/>
      <c r="E2901" s="356"/>
    </row>
    <row r="2902" spans="2:5" ht="11.25">
      <c r="B2902" s="356"/>
      <c r="C2902" s="356"/>
      <c r="D2902" s="356"/>
      <c r="E2902" s="356"/>
    </row>
    <row r="2903" spans="2:5" ht="11.25">
      <c r="B2903" s="356"/>
      <c r="C2903" s="356"/>
      <c r="D2903" s="356"/>
      <c r="E2903" s="356"/>
    </row>
    <row r="2904" spans="2:5" ht="11.25">
      <c r="B2904" s="356"/>
      <c r="C2904" s="356"/>
      <c r="D2904" s="356"/>
      <c r="E2904" s="356"/>
    </row>
    <row r="2905" spans="2:5" ht="11.25">
      <c r="B2905" s="356"/>
      <c r="C2905" s="356"/>
      <c r="D2905" s="356"/>
      <c r="E2905" s="356"/>
    </row>
    <row r="2906" spans="2:5" ht="11.25">
      <c r="B2906" s="356"/>
      <c r="C2906" s="356"/>
      <c r="D2906" s="356"/>
      <c r="E2906" s="356"/>
    </row>
    <row r="2907" spans="2:5" ht="11.25">
      <c r="B2907" s="356"/>
      <c r="C2907" s="356"/>
      <c r="D2907" s="356"/>
      <c r="E2907" s="356"/>
    </row>
    <row r="2908" spans="2:5" ht="11.25">
      <c r="B2908" s="356"/>
      <c r="C2908" s="356"/>
      <c r="D2908" s="356"/>
      <c r="E2908" s="356"/>
    </row>
    <row r="2909" spans="2:5" ht="11.25">
      <c r="B2909" s="356"/>
      <c r="C2909" s="356"/>
      <c r="D2909" s="356"/>
      <c r="E2909" s="356"/>
    </row>
    <row r="2910" spans="2:5" ht="11.25">
      <c r="B2910" s="356"/>
      <c r="C2910" s="356"/>
      <c r="D2910" s="356"/>
      <c r="E2910" s="356"/>
    </row>
    <row r="2911" spans="2:5" ht="11.25">
      <c r="B2911" s="356"/>
      <c r="C2911" s="356"/>
      <c r="D2911" s="356"/>
      <c r="E2911" s="356"/>
    </row>
    <row r="2912" spans="2:5" ht="11.25">
      <c r="B2912" s="356"/>
      <c r="C2912" s="356"/>
      <c r="D2912" s="356"/>
      <c r="E2912" s="356"/>
    </row>
    <row r="2913" spans="2:5" ht="11.25">
      <c r="B2913" s="356"/>
      <c r="C2913" s="356"/>
      <c r="D2913" s="356"/>
      <c r="E2913" s="356"/>
    </row>
    <row r="2914" spans="2:5" ht="11.25">
      <c r="B2914" s="356"/>
      <c r="C2914" s="356"/>
      <c r="D2914" s="356"/>
      <c r="E2914" s="356"/>
    </row>
    <row r="2915" spans="2:5" ht="11.25">
      <c r="B2915" s="356"/>
      <c r="C2915" s="356"/>
      <c r="D2915" s="356"/>
      <c r="E2915" s="356"/>
    </row>
    <row r="2916" spans="2:5" ht="11.25">
      <c r="B2916" s="356"/>
      <c r="C2916" s="356"/>
      <c r="D2916" s="356"/>
      <c r="E2916" s="356"/>
    </row>
    <row r="2917" spans="2:5" ht="11.25">
      <c r="B2917" s="356"/>
      <c r="C2917" s="356"/>
      <c r="D2917" s="356"/>
      <c r="E2917" s="356"/>
    </row>
    <row r="2918" spans="2:5" ht="11.25">
      <c r="B2918" s="356"/>
      <c r="C2918" s="356"/>
      <c r="D2918" s="356"/>
      <c r="E2918" s="356"/>
    </row>
    <row r="2919" spans="2:5" ht="11.25">
      <c r="B2919" s="356"/>
      <c r="C2919" s="356"/>
      <c r="D2919" s="356"/>
      <c r="E2919" s="356"/>
    </row>
    <row r="2920" spans="2:5" ht="11.25">
      <c r="B2920" s="356"/>
      <c r="C2920" s="356"/>
      <c r="D2920" s="356"/>
      <c r="E2920" s="356"/>
    </row>
    <row r="2921" spans="2:5" ht="11.25">
      <c r="B2921" s="356"/>
      <c r="C2921" s="356"/>
      <c r="D2921" s="356"/>
      <c r="E2921" s="356"/>
    </row>
    <row r="2922" spans="2:5" ht="11.25">
      <c r="B2922" s="356"/>
      <c r="C2922" s="356"/>
      <c r="D2922" s="356"/>
      <c r="E2922" s="356"/>
    </row>
    <row r="2923" spans="2:5" ht="11.25">
      <c r="B2923" s="356"/>
      <c r="C2923" s="356"/>
      <c r="D2923" s="356"/>
      <c r="E2923" s="356"/>
    </row>
    <row r="2924" spans="2:5" ht="11.25">
      <c r="B2924" s="356"/>
      <c r="C2924" s="356"/>
      <c r="D2924" s="356"/>
      <c r="E2924" s="356"/>
    </row>
    <row r="2925" spans="2:5" ht="11.25">
      <c r="B2925" s="356"/>
      <c r="C2925" s="356"/>
      <c r="D2925" s="356"/>
      <c r="E2925" s="356"/>
    </row>
    <row r="2926" spans="2:5" ht="11.25">
      <c r="B2926" s="356"/>
      <c r="C2926" s="356"/>
      <c r="D2926" s="356"/>
      <c r="E2926" s="356"/>
    </row>
    <row r="2927" spans="2:5" ht="11.25">
      <c r="B2927" s="356"/>
      <c r="C2927" s="356"/>
      <c r="D2927" s="356"/>
      <c r="E2927" s="356"/>
    </row>
    <row r="2928" spans="2:5" ht="11.25">
      <c r="B2928" s="356"/>
      <c r="C2928" s="356"/>
      <c r="D2928" s="356"/>
      <c r="E2928" s="356"/>
    </row>
    <row r="2929" spans="2:5" ht="11.25">
      <c r="B2929" s="356"/>
      <c r="C2929" s="356"/>
      <c r="D2929" s="356"/>
      <c r="E2929" s="356"/>
    </row>
    <row r="2930" spans="2:5" ht="11.25">
      <c r="B2930" s="356"/>
      <c r="C2930" s="356"/>
      <c r="D2930" s="356"/>
      <c r="E2930" s="356"/>
    </row>
    <row r="2931" spans="2:5" ht="11.25">
      <c r="B2931" s="356"/>
      <c r="C2931" s="356"/>
      <c r="D2931" s="356"/>
      <c r="E2931" s="356"/>
    </row>
    <row r="2932" spans="2:5" ht="11.25">
      <c r="B2932" s="356"/>
      <c r="C2932" s="356"/>
      <c r="D2932" s="356"/>
      <c r="E2932" s="356"/>
    </row>
    <row r="2933" spans="2:5" ht="11.25">
      <c r="B2933" s="356"/>
      <c r="C2933" s="356"/>
      <c r="D2933" s="356"/>
      <c r="E2933" s="356"/>
    </row>
    <row r="2934" spans="2:5" ht="11.25">
      <c r="B2934" s="356"/>
      <c r="C2934" s="356"/>
      <c r="D2934" s="356"/>
      <c r="E2934" s="356"/>
    </row>
    <row r="2935" spans="2:5" ht="11.25">
      <c r="B2935" s="356"/>
      <c r="C2935" s="356"/>
      <c r="D2935" s="356"/>
      <c r="E2935" s="356"/>
    </row>
    <row r="2936" spans="2:5" ht="11.25">
      <c r="B2936" s="356"/>
      <c r="C2936" s="356"/>
      <c r="D2936" s="356"/>
      <c r="E2936" s="356"/>
    </row>
    <row r="2937" spans="2:5" ht="11.25">
      <c r="B2937" s="356"/>
      <c r="C2937" s="356"/>
      <c r="D2937" s="356"/>
      <c r="E2937" s="356"/>
    </row>
    <row r="2938" spans="2:5" ht="11.25">
      <c r="B2938" s="356"/>
      <c r="C2938" s="356"/>
      <c r="D2938" s="356"/>
      <c r="E2938" s="356"/>
    </row>
    <row r="2939" spans="2:5" ht="11.25">
      <c r="B2939" s="356"/>
      <c r="C2939" s="356"/>
      <c r="D2939" s="356"/>
      <c r="E2939" s="356"/>
    </row>
    <row r="2940" spans="2:5" ht="11.25">
      <c r="B2940" s="356"/>
      <c r="C2940" s="356"/>
      <c r="D2940" s="356"/>
      <c r="E2940" s="356"/>
    </row>
    <row r="2941" spans="2:5" ht="11.25">
      <c r="B2941" s="356"/>
      <c r="C2941" s="356"/>
      <c r="D2941" s="356"/>
      <c r="E2941" s="356"/>
    </row>
    <row r="2942" spans="2:5" ht="11.25">
      <c r="B2942" s="356"/>
      <c r="C2942" s="356"/>
      <c r="D2942" s="356"/>
      <c r="E2942" s="356"/>
    </row>
    <row r="2943" spans="2:5" ht="11.25">
      <c r="B2943" s="356"/>
      <c r="C2943" s="356"/>
      <c r="D2943" s="356"/>
      <c r="E2943" s="356"/>
    </row>
    <row r="2944" spans="2:5" ht="11.25">
      <c r="B2944" s="356"/>
      <c r="C2944" s="356"/>
      <c r="D2944" s="356"/>
      <c r="E2944" s="356"/>
    </row>
    <row r="2945" spans="2:5" ht="11.25">
      <c r="B2945" s="356"/>
      <c r="C2945" s="356"/>
      <c r="D2945" s="356"/>
      <c r="E2945" s="356"/>
    </row>
    <row r="2946" spans="2:5" ht="11.25">
      <c r="B2946" s="356"/>
      <c r="C2946" s="356"/>
      <c r="D2946" s="356"/>
      <c r="E2946" s="356"/>
    </row>
    <row r="2947" spans="2:5" ht="11.25">
      <c r="B2947" s="356"/>
      <c r="C2947" s="356"/>
      <c r="D2947" s="356"/>
      <c r="E2947" s="356"/>
    </row>
    <row r="2948" spans="2:5" ht="11.25">
      <c r="B2948" s="356"/>
      <c r="C2948" s="356"/>
      <c r="D2948" s="356"/>
      <c r="E2948" s="356"/>
    </row>
    <row r="2949" spans="2:5" ht="11.25">
      <c r="B2949" s="356"/>
      <c r="C2949" s="356"/>
      <c r="D2949" s="356"/>
      <c r="E2949" s="356"/>
    </row>
    <row r="2950" spans="2:5" ht="11.25">
      <c r="B2950" s="356"/>
      <c r="C2950" s="356"/>
      <c r="D2950" s="356"/>
      <c r="E2950" s="356"/>
    </row>
    <row r="2951" spans="2:5" ht="11.25">
      <c r="B2951" s="356"/>
      <c r="C2951" s="356"/>
      <c r="D2951" s="356"/>
      <c r="E2951" s="356"/>
    </row>
    <row r="2952" spans="2:5" ht="11.25">
      <c r="B2952" s="356"/>
      <c r="C2952" s="356"/>
      <c r="D2952" s="356"/>
      <c r="E2952" s="356"/>
    </row>
    <row r="2953" spans="2:5" ht="11.25">
      <c r="B2953" s="356"/>
      <c r="C2953" s="356"/>
      <c r="D2953" s="356"/>
      <c r="E2953" s="356"/>
    </row>
    <row r="2954" spans="2:5" ht="11.25">
      <c r="B2954" s="356"/>
      <c r="C2954" s="356"/>
      <c r="D2954" s="356"/>
      <c r="E2954" s="356"/>
    </row>
    <row r="2955" spans="2:5" ht="11.25">
      <c r="B2955" s="356"/>
      <c r="C2955" s="356"/>
      <c r="D2955" s="356"/>
      <c r="E2955" s="356"/>
    </row>
    <row r="2956" spans="2:5" ht="11.25">
      <c r="B2956" s="356"/>
      <c r="C2956" s="356"/>
      <c r="D2956" s="356"/>
      <c r="E2956" s="356"/>
    </row>
    <row r="2957" spans="2:5" ht="11.25">
      <c r="B2957" s="356"/>
      <c r="C2957" s="356"/>
      <c r="D2957" s="356"/>
      <c r="E2957" s="356"/>
    </row>
    <row r="2958" spans="2:5" ht="11.25">
      <c r="B2958" s="356"/>
      <c r="C2958" s="356"/>
      <c r="D2958" s="356"/>
      <c r="E2958" s="356"/>
    </row>
    <row r="2959" spans="2:5" ht="11.25">
      <c r="B2959" s="356"/>
      <c r="C2959" s="356"/>
      <c r="D2959" s="356"/>
      <c r="E2959" s="356"/>
    </row>
    <row r="2960" spans="2:5" ht="11.25">
      <c r="B2960" s="356"/>
      <c r="C2960" s="356"/>
      <c r="D2960" s="356"/>
      <c r="E2960" s="356"/>
    </row>
    <row r="2961" spans="2:5" ht="11.25">
      <c r="B2961" s="356"/>
      <c r="C2961" s="356"/>
      <c r="D2961" s="356"/>
      <c r="E2961" s="356"/>
    </row>
    <row r="2962" spans="2:5" ht="11.25">
      <c r="B2962" s="356"/>
      <c r="C2962" s="356"/>
      <c r="D2962" s="356"/>
      <c r="E2962" s="356"/>
    </row>
    <row r="2963" spans="2:5" ht="11.25">
      <c r="B2963" s="356"/>
      <c r="C2963" s="356"/>
      <c r="D2963" s="356"/>
      <c r="E2963" s="356"/>
    </row>
    <row r="2964" spans="2:5" ht="11.25">
      <c r="B2964" s="356"/>
      <c r="C2964" s="356"/>
      <c r="D2964" s="356"/>
      <c r="E2964" s="356"/>
    </row>
    <row r="2965" spans="2:5" ht="11.25">
      <c r="B2965" s="356"/>
      <c r="C2965" s="356"/>
      <c r="D2965" s="356"/>
      <c r="E2965" s="356"/>
    </row>
    <row r="2966" spans="2:5" ht="11.25">
      <c r="B2966" s="356"/>
      <c r="C2966" s="356"/>
      <c r="D2966" s="356"/>
      <c r="E2966" s="356"/>
    </row>
    <row r="2967" spans="2:5" ht="11.25">
      <c r="B2967" s="356"/>
      <c r="C2967" s="356"/>
      <c r="D2967" s="356"/>
      <c r="E2967" s="356"/>
    </row>
    <row r="2968" spans="2:5" ht="11.25">
      <c r="B2968" s="356"/>
      <c r="C2968" s="356"/>
      <c r="D2968" s="356"/>
      <c r="E2968" s="356"/>
    </row>
    <row r="2969" spans="2:5" ht="11.25">
      <c r="B2969" s="356"/>
      <c r="C2969" s="356"/>
      <c r="D2969" s="356"/>
      <c r="E2969" s="356"/>
    </row>
    <row r="2970" spans="2:5" ht="11.25">
      <c r="B2970" s="356"/>
      <c r="C2970" s="356"/>
      <c r="D2970" s="356"/>
      <c r="E2970" s="356"/>
    </row>
    <row r="2971" spans="2:5" ht="11.25">
      <c r="B2971" s="356"/>
      <c r="C2971" s="356"/>
      <c r="D2971" s="356"/>
      <c r="E2971" s="356"/>
    </row>
    <row r="2972" spans="2:5" ht="11.25">
      <c r="B2972" s="356"/>
      <c r="C2972" s="356"/>
      <c r="D2972" s="356"/>
      <c r="E2972" s="356"/>
    </row>
    <row r="2973" spans="2:5" ht="11.25">
      <c r="B2973" s="356"/>
      <c r="C2973" s="356"/>
      <c r="D2973" s="356"/>
      <c r="E2973" s="356"/>
    </row>
    <row r="2974" spans="2:5" ht="11.25">
      <c r="B2974" s="356"/>
      <c r="C2974" s="356"/>
      <c r="D2974" s="356"/>
      <c r="E2974" s="356"/>
    </row>
    <row r="2975" spans="2:5" ht="11.25">
      <c r="B2975" s="356"/>
      <c r="C2975" s="356"/>
      <c r="D2975" s="356"/>
      <c r="E2975" s="356"/>
    </row>
    <row r="2976" spans="2:5" ht="11.25">
      <c r="B2976" s="356"/>
      <c r="C2976" s="356"/>
      <c r="D2976" s="356"/>
      <c r="E2976" s="356"/>
    </row>
    <row r="2977" spans="2:5" ht="11.25">
      <c r="B2977" s="356"/>
      <c r="C2977" s="356"/>
      <c r="D2977" s="356"/>
      <c r="E2977" s="356"/>
    </row>
    <row r="2978" spans="2:5" ht="11.25">
      <c r="B2978" s="356"/>
      <c r="C2978" s="356"/>
      <c r="D2978" s="356"/>
      <c r="E2978" s="356"/>
    </row>
    <row r="2979" spans="2:5" ht="11.25">
      <c r="B2979" s="356"/>
      <c r="C2979" s="356"/>
      <c r="D2979" s="356"/>
      <c r="E2979" s="356"/>
    </row>
    <row r="2980" spans="2:5" ht="11.25">
      <c r="B2980" s="356"/>
      <c r="C2980" s="356"/>
      <c r="D2980" s="356"/>
      <c r="E2980" s="356"/>
    </row>
    <row r="2981" spans="2:5" ht="11.25">
      <c r="B2981" s="356"/>
      <c r="C2981" s="356"/>
      <c r="D2981" s="356"/>
      <c r="E2981" s="356"/>
    </row>
    <row r="2982" spans="2:5" ht="11.25">
      <c r="B2982" s="356"/>
      <c r="C2982" s="356"/>
      <c r="D2982" s="356"/>
      <c r="E2982" s="356"/>
    </row>
    <row r="2983" spans="2:5" ht="11.25">
      <c r="B2983" s="356"/>
      <c r="C2983" s="356"/>
      <c r="D2983" s="356"/>
      <c r="E2983" s="356"/>
    </row>
    <row r="2984" spans="2:5" ht="11.25">
      <c r="B2984" s="356"/>
      <c r="C2984" s="356"/>
      <c r="D2984" s="356"/>
      <c r="E2984" s="356"/>
    </row>
    <row r="2985" spans="2:5" ht="11.25">
      <c r="B2985" s="356"/>
      <c r="C2985" s="356"/>
      <c r="D2985" s="356"/>
      <c r="E2985" s="356"/>
    </row>
    <row r="2986" spans="2:5" ht="11.25">
      <c r="B2986" s="356"/>
      <c r="C2986" s="356"/>
      <c r="D2986" s="356"/>
      <c r="E2986" s="356"/>
    </row>
    <row r="2987" spans="2:5" ht="11.25">
      <c r="B2987" s="356"/>
      <c r="C2987" s="356"/>
      <c r="D2987" s="356"/>
      <c r="E2987" s="356"/>
    </row>
    <row r="2988" spans="2:5" ht="11.25">
      <c r="B2988" s="356"/>
      <c r="C2988" s="356"/>
      <c r="D2988" s="356"/>
      <c r="E2988" s="356"/>
    </row>
    <row r="2989" spans="2:5" ht="11.25">
      <c r="B2989" s="356"/>
      <c r="C2989" s="356"/>
      <c r="D2989" s="356"/>
      <c r="E2989" s="356"/>
    </row>
    <row r="2990" spans="2:5" ht="11.25">
      <c r="B2990" s="356"/>
      <c r="C2990" s="356"/>
      <c r="D2990" s="356"/>
      <c r="E2990" s="356"/>
    </row>
    <row r="2991" spans="2:5" ht="11.25">
      <c r="B2991" s="356"/>
      <c r="C2991" s="356"/>
      <c r="D2991" s="356"/>
      <c r="E2991" s="356"/>
    </row>
    <row r="2992" spans="2:5" ht="11.25">
      <c r="B2992" s="356"/>
      <c r="C2992" s="356"/>
      <c r="D2992" s="356"/>
      <c r="E2992" s="356"/>
    </row>
    <row r="2993" spans="2:5" ht="11.25">
      <c r="B2993" s="356"/>
      <c r="C2993" s="356"/>
      <c r="D2993" s="356"/>
      <c r="E2993" s="356"/>
    </row>
    <row r="2994" spans="2:5" ht="11.25">
      <c r="B2994" s="356"/>
      <c r="C2994" s="356"/>
      <c r="D2994" s="356"/>
      <c r="E2994" s="356"/>
    </row>
    <row r="2995" spans="2:5" ht="11.25">
      <c r="B2995" s="356"/>
      <c r="C2995" s="356"/>
      <c r="D2995" s="356"/>
      <c r="E2995" s="356"/>
    </row>
    <row r="2996" spans="2:5" ht="11.25">
      <c r="B2996" s="356"/>
      <c r="C2996" s="356"/>
      <c r="D2996" s="356"/>
      <c r="E2996" s="356"/>
    </row>
    <row r="2997" spans="2:5" ht="11.25">
      <c r="B2997" s="356"/>
      <c r="C2997" s="356"/>
      <c r="D2997" s="356"/>
      <c r="E2997" s="356"/>
    </row>
    <row r="2998" spans="2:5" ht="11.25">
      <c r="B2998" s="356"/>
      <c r="C2998" s="356"/>
      <c r="D2998" s="356"/>
      <c r="E2998" s="356"/>
    </row>
    <row r="2999" spans="2:5" ht="11.25">
      <c r="B2999" s="356"/>
      <c r="C2999" s="356"/>
      <c r="D2999" s="356"/>
      <c r="E2999" s="356"/>
    </row>
    <row r="3000" spans="2:5" ht="11.25">
      <c r="B3000" s="356"/>
      <c r="C3000" s="356"/>
      <c r="D3000" s="356"/>
      <c r="E3000" s="356"/>
    </row>
    <row r="3001" spans="2:5" ht="11.25">
      <c r="B3001" s="356"/>
      <c r="C3001" s="356"/>
      <c r="D3001" s="356"/>
      <c r="E3001" s="356"/>
    </row>
    <row r="3002" spans="2:5" ht="11.25">
      <c r="B3002" s="356"/>
      <c r="C3002" s="356"/>
      <c r="D3002" s="356"/>
      <c r="E3002" s="356"/>
    </row>
    <row r="3003" spans="2:5" ht="11.25">
      <c r="B3003" s="356"/>
      <c r="C3003" s="356"/>
      <c r="D3003" s="356"/>
      <c r="E3003" s="356"/>
    </row>
    <row r="3004" spans="2:5" ht="11.25">
      <c r="B3004" s="356"/>
      <c r="C3004" s="356"/>
      <c r="D3004" s="356"/>
      <c r="E3004" s="356"/>
    </row>
    <row r="3005" spans="2:5" ht="11.25">
      <c r="B3005" s="356"/>
      <c r="C3005" s="356"/>
      <c r="D3005" s="356"/>
      <c r="E3005" s="356"/>
    </row>
    <row r="3006" spans="2:5" ht="11.25">
      <c r="B3006" s="356"/>
      <c r="C3006" s="356"/>
      <c r="D3006" s="356"/>
      <c r="E3006" s="356"/>
    </row>
    <row r="3007" spans="2:5" ht="11.25">
      <c r="B3007" s="356"/>
      <c r="C3007" s="356"/>
      <c r="D3007" s="356"/>
      <c r="E3007" s="356"/>
    </row>
    <row r="3008" spans="2:5" ht="11.25">
      <c r="B3008" s="356"/>
      <c r="C3008" s="356"/>
      <c r="D3008" s="356"/>
      <c r="E3008" s="356"/>
    </row>
    <row r="3009" spans="2:5" ht="11.25">
      <c r="B3009" s="356"/>
      <c r="C3009" s="356"/>
      <c r="D3009" s="356"/>
      <c r="E3009" s="356"/>
    </row>
    <row r="3010" spans="2:5" ht="11.25">
      <c r="B3010" s="356"/>
      <c r="C3010" s="356"/>
      <c r="D3010" s="356"/>
      <c r="E3010" s="356"/>
    </row>
    <row r="3011" spans="2:5" ht="11.25">
      <c r="B3011" s="356"/>
      <c r="C3011" s="356"/>
      <c r="D3011" s="356"/>
      <c r="E3011" s="356"/>
    </row>
    <row r="3012" spans="2:5" ht="11.25">
      <c r="B3012" s="356"/>
      <c r="C3012" s="356"/>
      <c r="D3012" s="356"/>
      <c r="E3012" s="356"/>
    </row>
    <row r="3013" spans="2:5" ht="11.25">
      <c r="B3013" s="356"/>
      <c r="C3013" s="356"/>
      <c r="D3013" s="356"/>
      <c r="E3013" s="356"/>
    </row>
    <row r="3014" spans="2:5" ht="11.25">
      <c r="B3014" s="356"/>
      <c r="C3014" s="356"/>
      <c r="D3014" s="356"/>
      <c r="E3014" s="356"/>
    </row>
    <row r="3015" spans="2:5" ht="11.25">
      <c r="B3015" s="356"/>
      <c r="C3015" s="356"/>
      <c r="D3015" s="356"/>
      <c r="E3015" s="356"/>
    </row>
    <row r="3016" spans="2:5" ht="11.25">
      <c r="B3016" s="356"/>
      <c r="C3016" s="356"/>
      <c r="D3016" s="356"/>
      <c r="E3016" s="356"/>
    </row>
    <row r="3017" spans="2:5" ht="11.25">
      <c r="B3017" s="356"/>
      <c r="C3017" s="356"/>
      <c r="D3017" s="356"/>
      <c r="E3017" s="356"/>
    </row>
    <row r="3018" spans="2:5" ht="11.25">
      <c r="B3018" s="356"/>
      <c r="C3018" s="356"/>
      <c r="D3018" s="356"/>
      <c r="E3018" s="356"/>
    </row>
    <row r="3019" spans="2:5" ht="11.25">
      <c r="B3019" s="356"/>
      <c r="C3019" s="356"/>
      <c r="D3019" s="356"/>
      <c r="E3019" s="356"/>
    </row>
    <row r="3020" spans="2:5" ht="11.25">
      <c r="B3020" s="356"/>
      <c r="C3020" s="356"/>
      <c r="D3020" s="356"/>
      <c r="E3020" s="356"/>
    </row>
    <row r="3021" spans="2:5" ht="11.25">
      <c r="B3021" s="356"/>
      <c r="C3021" s="356"/>
      <c r="D3021" s="356"/>
      <c r="E3021" s="356"/>
    </row>
    <row r="3022" spans="2:5" ht="11.25">
      <c r="B3022" s="356"/>
      <c r="C3022" s="356"/>
      <c r="D3022" s="356"/>
      <c r="E3022" s="356"/>
    </row>
    <row r="3023" spans="2:5" ht="11.25">
      <c r="B3023" s="356"/>
      <c r="C3023" s="356"/>
      <c r="D3023" s="356"/>
      <c r="E3023" s="356"/>
    </row>
    <row r="3024" spans="2:5" ht="11.25">
      <c r="B3024" s="356"/>
      <c r="C3024" s="356"/>
      <c r="D3024" s="356"/>
      <c r="E3024" s="356"/>
    </row>
    <row r="3025" spans="2:5" ht="11.25">
      <c r="B3025" s="356"/>
      <c r="C3025" s="356"/>
      <c r="D3025" s="356"/>
      <c r="E3025" s="356"/>
    </row>
    <row r="3026" spans="2:5" ht="11.25">
      <c r="B3026" s="356"/>
      <c r="C3026" s="356"/>
      <c r="D3026" s="356"/>
      <c r="E3026" s="356"/>
    </row>
    <row r="3027" spans="2:5" ht="11.25">
      <c r="B3027" s="356"/>
      <c r="C3027" s="356"/>
      <c r="D3027" s="356"/>
      <c r="E3027" s="356"/>
    </row>
    <row r="3028" spans="2:5" ht="11.25">
      <c r="B3028" s="356"/>
      <c r="C3028" s="356"/>
      <c r="D3028" s="356"/>
      <c r="E3028" s="356"/>
    </row>
    <row r="3029" spans="2:5" ht="11.25">
      <c r="B3029" s="356"/>
      <c r="C3029" s="356"/>
      <c r="D3029" s="356"/>
      <c r="E3029" s="356"/>
    </row>
    <row r="3030" spans="2:5" ht="11.25">
      <c r="B3030" s="356"/>
      <c r="C3030" s="356"/>
      <c r="D3030" s="356"/>
      <c r="E3030" s="356"/>
    </row>
    <row r="3031" spans="2:5" ht="11.25">
      <c r="B3031" s="356"/>
      <c r="C3031" s="356"/>
      <c r="D3031" s="356"/>
      <c r="E3031" s="356"/>
    </row>
    <row r="3032" spans="2:5" ht="11.25">
      <c r="B3032" s="356"/>
      <c r="C3032" s="356"/>
      <c r="D3032" s="356"/>
      <c r="E3032" s="356"/>
    </row>
    <row r="3033" spans="2:5" ht="11.25">
      <c r="B3033" s="356"/>
      <c r="C3033" s="356"/>
      <c r="D3033" s="356"/>
      <c r="E3033" s="356"/>
    </row>
    <row r="3034" spans="2:5" ht="11.25">
      <c r="B3034" s="356"/>
      <c r="C3034" s="356"/>
      <c r="D3034" s="356"/>
      <c r="E3034" s="356"/>
    </row>
    <row r="3035" spans="2:5" ht="11.25">
      <c r="B3035" s="356"/>
      <c r="C3035" s="356"/>
      <c r="D3035" s="356"/>
      <c r="E3035" s="356"/>
    </row>
    <row r="3036" spans="2:5" ht="11.25">
      <c r="B3036" s="356"/>
      <c r="C3036" s="356"/>
      <c r="D3036" s="356"/>
      <c r="E3036" s="356"/>
    </row>
    <row r="3037" spans="2:5" ht="11.25">
      <c r="B3037" s="356"/>
      <c r="C3037" s="356"/>
      <c r="D3037" s="356"/>
      <c r="E3037" s="356"/>
    </row>
    <row r="3038" spans="2:5" ht="11.25">
      <c r="B3038" s="356"/>
      <c r="C3038" s="356"/>
      <c r="D3038" s="356"/>
      <c r="E3038" s="356"/>
    </row>
    <row r="3039" spans="2:5" ht="11.25">
      <c r="B3039" s="356"/>
      <c r="C3039" s="356"/>
      <c r="D3039" s="356"/>
      <c r="E3039" s="356"/>
    </row>
    <row r="3040" spans="2:5" ht="11.25">
      <c r="B3040" s="356"/>
      <c r="C3040" s="356"/>
      <c r="D3040" s="356"/>
      <c r="E3040" s="356"/>
    </row>
    <row r="3041" spans="2:5" ht="11.25">
      <c r="B3041" s="356"/>
      <c r="C3041" s="356"/>
      <c r="D3041" s="356"/>
      <c r="E3041" s="356"/>
    </row>
    <row r="3042" spans="2:5" ht="11.25">
      <c r="B3042" s="356"/>
      <c r="C3042" s="356"/>
      <c r="D3042" s="356"/>
      <c r="E3042" s="356"/>
    </row>
    <row r="3043" spans="2:5" ht="11.25">
      <c r="B3043" s="356"/>
      <c r="C3043" s="356"/>
      <c r="D3043" s="356"/>
      <c r="E3043" s="356"/>
    </row>
    <row r="3044" spans="2:5" ht="11.25">
      <c r="B3044" s="356"/>
      <c r="C3044" s="356"/>
      <c r="D3044" s="356"/>
      <c r="E3044" s="356"/>
    </row>
    <row r="3045" spans="2:5" ht="11.25">
      <c r="B3045" s="356"/>
      <c r="C3045" s="356"/>
      <c r="D3045" s="356"/>
      <c r="E3045" s="356"/>
    </row>
    <row r="3046" spans="2:5" ht="11.25">
      <c r="B3046" s="356"/>
      <c r="C3046" s="356"/>
      <c r="D3046" s="356"/>
      <c r="E3046" s="356"/>
    </row>
    <row r="3047" spans="2:5" ht="11.25">
      <c r="B3047" s="356"/>
      <c r="C3047" s="356"/>
      <c r="D3047" s="356"/>
      <c r="E3047" s="356"/>
    </row>
    <row r="3048" spans="2:5" ht="11.25">
      <c r="B3048" s="356"/>
      <c r="C3048" s="356"/>
      <c r="D3048" s="356"/>
      <c r="E3048" s="356"/>
    </row>
    <row r="3049" spans="2:5" ht="11.25">
      <c r="B3049" s="356"/>
      <c r="C3049" s="356"/>
      <c r="D3049" s="356"/>
      <c r="E3049" s="356"/>
    </row>
    <row r="3050" spans="2:5" ht="11.25">
      <c r="B3050" s="356"/>
      <c r="C3050" s="356"/>
      <c r="D3050" s="356"/>
      <c r="E3050" s="356"/>
    </row>
    <row r="3051" spans="2:5" ht="11.25">
      <c r="B3051" s="356"/>
      <c r="C3051" s="356"/>
      <c r="D3051" s="356"/>
      <c r="E3051" s="356"/>
    </row>
    <row r="3052" spans="2:5" ht="11.25">
      <c r="B3052" s="356"/>
      <c r="C3052" s="356"/>
      <c r="D3052" s="356"/>
      <c r="E3052" s="356"/>
    </row>
    <row r="3053" spans="2:5" ht="11.25">
      <c r="B3053" s="356"/>
      <c r="C3053" s="356"/>
      <c r="D3053" s="356"/>
      <c r="E3053" s="356"/>
    </row>
    <row r="3054" spans="2:5" ht="11.25">
      <c r="B3054" s="356"/>
      <c r="C3054" s="356"/>
      <c r="D3054" s="356"/>
      <c r="E3054" s="356"/>
    </row>
    <row r="3055" spans="2:5" ht="11.25">
      <c r="B3055" s="356"/>
      <c r="C3055" s="356"/>
      <c r="D3055" s="356"/>
      <c r="E3055" s="356"/>
    </row>
    <row r="3056" spans="2:5" ht="11.25">
      <c r="B3056" s="356"/>
      <c r="C3056" s="356"/>
      <c r="D3056" s="356"/>
      <c r="E3056" s="356"/>
    </row>
    <row r="3057" spans="2:5" ht="11.25">
      <c r="B3057" s="356"/>
      <c r="C3057" s="356"/>
      <c r="D3057" s="356"/>
      <c r="E3057" s="356"/>
    </row>
    <row r="3058" spans="2:5" ht="11.25">
      <c r="B3058" s="356"/>
      <c r="C3058" s="356"/>
      <c r="D3058" s="356"/>
      <c r="E3058" s="356"/>
    </row>
    <row r="3059" spans="2:5" ht="11.25">
      <c r="B3059" s="356"/>
      <c r="C3059" s="356"/>
      <c r="D3059" s="356"/>
      <c r="E3059" s="356"/>
    </row>
    <row r="3060" spans="2:5" ht="11.25">
      <c r="B3060" s="356"/>
      <c r="C3060" s="356"/>
      <c r="D3060" s="356"/>
      <c r="E3060" s="356"/>
    </row>
    <row r="3061" spans="2:5" ht="11.25">
      <c r="B3061" s="356"/>
      <c r="C3061" s="356"/>
      <c r="D3061" s="356"/>
      <c r="E3061" s="356"/>
    </row>
    <row r="3062" spans="2:5" ht="11.25">
      <c r="B3062" s="356"/>
      <c r="C3062" s="356"/>
      <c r="D3062" s="356"/>
      <c r="E3062" s="356"/>
    </row>
    <row r="3063" spans="2:5" ht="11.25">
      <c r="B3063" s="356"/>
      <c r="C3063" s="356"/>
      <c r="D3063" s="356"/>
      <c r="E3063" s="356"/>
    </row>
    <row r="3064" spans="2:5" ht="11.25">
      <c r="B3064" s="356"/>
      <c r="C3064" s="356"/>
      <c r="D3064" s="356"/>
      <c r="E3064" s="356"/>
    </row>
    <row r="3065" spans="2:5" ht="11.25">
      <c r="B3065" s="356"/>
      <c r="C3065" s="356"/>
      <c r="D3065" s="356"/>
      <c r="E3065" s="356"/>
    </row>
    <row r="3066" spans="2:5" ht="11.25">
      <c r="B3066" s="356"/>
      <c r="C3066" s="356"/>
      <c r="D3066" s="356"/>
      <c r="E3066" s="356"/>
    </row>
    <row r="3067" spans="2:5" ht="11.25">
      <c r="B3067" s="356"/>
      <c r="C3067" s="356"/>
      <c r="D3067" s="356"/>
      <c r="E3067" s="356"/>
    </row>
    <row r="3068" spans="2:5" ht="11.25">
      <c r="B3068" s="356"/>
      <c r="C3068" s="356"/>
      <c r="D3068" s="356"/>
      <c r="E3068" s="356"/>
    </row>
    <row r="3069" spans="2:5" ht="11.25">
      <c r="B3069" s="356"/>
      <c r="C3069" s="356"/>
      <c r="D3069" s="356"/>
      <c r="E3069" s="356"/>
    </row>
    <row r="3070" spans="2:5" ht="11.25">
      <c r="B3070" s="356"/>
      <c r="C3070" s="356"/>
      <c r="D3070" s="356"/>
      <c r="E3070" s="356"/>
    </row>
    <row r="3071" spans="2:5" ht="11.25">
      <c r="B3071" s="356"/>
      <c r="C3071" s="356"/>
      <c r="D3071" s="356"/>
      <c r="E3071" s="356"/>
    </row>
    <row r="3072" spans="2:5" ht="11.25">
      <c r="B3072" s="356"/>
      <c r="C3072" s="356"/>
      <c r="D3072" s="356"/>
      <c r="E3072" s="356"/>
    </row>
    <row r="3073" spans="2:5" ht="11.25">
      <c r="B3073" s="356"/>
      <c r="C3073" s="356"/>
      <c r="D3073" s="356"/>
      <c r="E3073" s="356"/>
    </row>
    <row r="3074" spans="2:5" ht="11.25">
      <c r="B3074" s="356"/>
      <c r="C3074" s="356"/>
      <c r="D3074" s="356"/>
      <c r="E3074" s="356"/>
    </row>
    <row r="3075" spans="2:5" ht="11.25">
      <c r="B3075" s="356"/>
      <c r="C3075" s="356"/>
      <c r="D3075" s="356"/>
      <c r="E3075" s="356"/>
    </row>
    <row r="3076" spans="2:5" ht="11.25">
      <c r="B3076" s="356"/>
      <c r="C3076" s="356"/>
      <c r="D3076" s="356"/>
      <c r="E3076" s="356"/>
    </row>
    <row r="3077" spans="2:5" ht="11.25">
      <c r="B3077" s="356"/>
      <c r="C3077" s="356"/>
      <c r="D3077" s="356"/>
      <c r="E3077" s="356"/>
    </row>
    <row r="3078" spans="2:5" ht="11.25">
      <c r="B3078" s="356"/>
      <c r="C3078" s="356"/>
      <c r="D3078" s="356"/>
      <c r="E3078" s="356"/>
    </row>
    <row r="3079" spans="2:5" ht="11.25">
      <c r="B3079" s="356"/>
      <c r="C3079" s="356"/>
      <c r="D3079" s="356"/>
      <c r="E3079" s="356"/>
    </row>
    <row r="3080" spans="2:5" ht="11.25">
      <c r="B3080" s="356"/>
      <c r="C3080" s="356"/>
      <c r="D3080" s="356"/>
      <c r="E3080" s="356"/>
    </row>
    <row r="3081" spans="2:5" ht="11.25">
      <c r="B3081" s="356"/>
      <c r="C3081" s="356"/>
      <c r="D3081" s="356"/>
      <c r="E3081" s="356"/>
    </row>
    <row r="3082" spans="2:5" ht="11.25">
      <c r="B3082" s="356"/>
      <c r="C3082" s="356"/>
      <c r="D3082" s="356"/>
      <c r="E3082" s="356"/>
    </row>
    <row r="3083" spans="2:5" ht="11.25">
      <c r="B3083" s="356"/>
      <c r="C3083" s="356"/>
      <c r="D3083" s="356"/>
      <c r="E3083" s="356"/>
    </row>
    <row r="3084" spans="2:5" ht="11.25">
      <c r="B3084" s="356"/>
      <c r="C3084" s="356"/>
      <c r="D3084" s="356"/>
      <c r="E3084" s="356"/>
    </row>
    <row r="3085" spans="2:5" ht="11.25">
      <c r="B3085" s="356"/>
      <c r="C3085" s="356"/>
      <c r="D3085" s="356"/>
      <c r="E3085" s="356"/>
    </row>
    <row r="3086" spans="2:5" ht="11.25">
      <c r="B3086" s="356"/>
      <c r="C3086" s="356"/>
      <c r="D3086" s="356"/>
      <c r="E3086" s="356"/>
    </row>
    <row r="3087" spans="2:5" ht="11.25">
      <c r="B3087" s="356"/>
      <c r="C3087" s="356"/>
      <c r="D3087" s="356"/>
      <c r="E3087" s="356"/>
    </row>
    <row r="3088" spans="2:5" ht="11.25">
      <c r="B3088" s="356"/>
      <c r="C3088" s="356"/>
      <c r="D3088" s="356"/>
      <c r="E3088" s="356"/>
    </row>
    <row r="3089" spans="2:5" ht="11.25">
      <c r="B3089" s="356"/>
      <c r="C3089" s="356"/>
      <c r="D3089" s="356"/>
      <c r="E3089" s="356"/>
    </row>
    <row r="3090" spans="2:5" ht="11.25">
      <c r="B3090" s="356"/>
      <c r="C3090" s="356"/>
      <c r="D3090" s="356"/>
      <c r="E3090" s="356"/>
    </row>
    <row r="3091" spans="2:5" ht="11.25">
      <c r="B3091" s="356"/>
      <c r="C3091" s="356"/>
      <c r="D3091" s="356"/>
      <c r="E3091" s="356"/>
    </row>
    <row r="3092" spans="2:5" ht="11.25">
      <c r="B3092" s="356"/>
      <c r="C3092" s="356"/>
      <c r="D3092" s="356"/>
      <c r="E3092" s="356"/>
    </row>
    <row r="3093" spans="2:5" ht="11.25">
      <c r="B3093" s="356"/>
      <c r="C3093" s="356"/>
      <c r="D3093" s="356"/>
      <c r="E3093" s="356"/>
    </row>
    <row r="3094" spans="2:5" ht="11.25">
      <c r="B3094" s="356"/>
      <c r="C3094" s="356"/>
      <c r="D3094" s="356"/>
      <c r="E3094" s="356"/>
    </row>
    <row r="3095" spans="2:5" ht="11.25">
      <c r="B3095" s="356"/>
      <c r="C3095" s="356"/>
      <c r="D3095" s="356"/>
      <c r="E3095" s="356"/>
    </row>
    <row r="3096" spans="2:5" ht="11.25">
      <c r="B3096" s="356"/>
      <c r="C3096" s="356"/>
      <c r="D3096" s="356"/>
      <c r="E3096" s="356"/>
    </row>
    <row r="3097" spans="2:5" ht="11.25">
      <c r="B3097" s="356"/>
      <c r="C3097" s="356"/>
      <c r="D3097" s="356"/>
      <c r="E3097" s="356"/>
    </row>
    <row r="3098" spans="2:5" ht="11.25">
      <c r="B3098" s="356"/>
      <c r="C3098" s="356"/>
      <c r="D3098" s="356"/>
      <c r="E3098" s="356"/>
    </row>
    <row r="3099" spans="2:5" ht="11.25">
      <c r="B3099" s="356"/>
      <c r="C3099" s="356"/>
      <c r="D3099" s="356"/>
      <c r="E3099" s="356"/>
    </row>
    <row r="3100" spans="2:5" ht="11.25">
      <c r="B3100" s="356"/>
      <c r="C3100" s="356"/>
      <c r="D3100" s="356"/>
      <c r="E3100" s="356"/>
    </row>
    <row r="3101" spans="2:5" ht="11.25">
      <c r="B3101" s="356"/>
      <c r="C3101" s="356"/>
      <c r="D3101" s="356"/>
      <c r="E3101" s="356"/>
    </row>
    <row r="3102" spans="2:5" ht="11.25">
      <c r="B3102" s="356"/>
      <c r="C3102" s="356"/>
      <c r="D3102" s="356"/>
      <c r="E3102" s="356"/>
    </row>
    <row r="3103" spans="2:5" ht="11.25">
      <c r="B3103" s="356"/>
      <c r="C3103" s="356"/>
      <c r="D3103" s="356"/>
      <c r="E3103" s="356"/>
    </row>
    <row r="3104" spans="2:5" ht="11.25">
      <c r="B3104" s="356"/>
      <c r="C3104" s="356"/>
      <c r="D3104" s="356"/>
      <c r="E3104" s="356"/>
    </row>
    <row r="3105" spans="2:5" ht="11.25">
      <c r="B3105" s="356"/>
      <c r="C3105" s="356"/>
      <c r="D3105" s="356"/>
      <c r="E3105" s="356"/>
    </row>
    <row r="3106" spans="2:5" ht="11.25">
      <c r="B3106" s="356"/>
      <c r="C3106" s="356"/>
      <c r="D3106" s="356"/>
      <c r="E3106" s="356"/>
    </row>
    <row r="3107" spans="2:5" ht="11.25">
      <c r="B3107" s="356"/>
      <c r="C3107" s="356"/>
      <c r="D3107" s="356"/>
      <c r="E3107" s="356"/>
    </row>
    <row r="3108" spans="2:5" ht="11.25">
      <c r="B3108" s="356"/>
      <c r="C3108" s="356"/>
      <c r="D3108" s="356"/>
      <c r="E3108" s="356"/>
    </row>
    <row r="3109" spans="2:5" ht="11.25">
      <c r="B3109" s="356"/>
      <c r="C3109" s="356"/>
      <c r="D3109" s="356"/>
      <c r="E3109" s="356"/>
    </row>
    <row r="3110" spans="2:5" ht="11.25">
      <c r="B3110" s="356"/>
      <c r="C3110" s="356"/>
      <c r="D3110" s="356"/>
      <c r="E3110" s="356"/>
    </row>
    <row r="3111" spans="2:5" ht="11.25">
      <c r="B3111" s="356"/>
      <c r="C3111" s="356"/>
      <c r="D3111" s="356"/>
      <c r="E3111" s="356"/>
    </row>
    <row r="3112" spans="2:5" ht="11.25">
      <c r="B3112" s="356"/>
      <c r="C3112" s="356"/>
      <c r="D3112" s="356"/>
      <c r="E3112" s="356"/>
    </row>
    <row r="3113" spans="2:5" ht="11.25">
      <c r="B3113" s="356"/>
      <c r="C3113" s="356"/>
      <c r="D3113" s="356"/>
      <c r="E3113" s="356"/>
    </row>
    <row r="3114" spans="2:5" ht="11.25">
      <c r="B3114" s="356"/>
      <c r="C3114" s="356"/>
      <c r="D3114" s="356"/>
      <c r="E3114" s="356"/>
    </row>
    <row r="3115" spans="2:5" ht="11.25">
      <c r="B3115" s="356"/>
      <c r="C3115" s="356"/>
      <c r="D3115" s="356"/>
      <c r="E3115" s="356"/>
    </row>
    <row r="3116" spans="2:5" ht="11.25">
      <c r="B3116" s="356"/>
      <c r="C3116" s="356"/>
      <c r="D3116" s="356"/>
      <c r="E3116" s="356"/>
    </row>
    <row r="3117" spans="2:5" ht="11.25">
      <c r="B3117" s="356"/>
      <c r="C3117" s="356"/>
      <c r="D3117" s="356"/>
      <c r="E3117" s="356"/>
    </row>
    <row r="3118" spans="2:5" ht="11.25">
      <c r="B3118" s="356"/>
      <c r="C3118" s="356"/>
      <c r="D3118" s="356"/>
      <c r="E3118" s="356"/>
    </row>
    <row r="3119" spans="2:5" ht="11.25">
      <c r="B3119" s="356"/>
      <c r="C3119" s="356"/>
      <c r="D3119" s="356"/>
      <c r="E3119" s="356"/>
    </row>
    <row r="3120" spans="2:5" ht="11.25">
      <c r="B3120" s="356"/>
      <c r="C3120" s="356"/>
      <c r="D3120" s="356"/>
      <c r="E3120" s="356"/>
    </row>
    <row r="3121" spans="2:5" ht="11.25">
      <c r="B3121" s="356"/>
      <c r="C3121" s="356"/>
      <c r="D3121" s="356"/>
      <c r="E3121" s="356"/>
    </row>
    <row r="3122" spans="2:5" ht="11.25">
      <c r="B3122" s="356"/>
      <c r="C3122" s="356"/>
      <c r="D3122" s="356"/>
      <c r="E3122" s="356"/>
    </row>
    <row r="3123" spans="2:5" ht="11.25">
      <c r="B3123" s="356"/>
      <c r="C3123" s="356"/>
      <c r="D3123" s="356"/>
      <c r="E3123" s="356"/>
    </row>
    <row r="3124" spans="2:5" ht="11.25">
      <c r="B3124" s="356"/>
      <c r="C3124" s="356"/>
      <c r="D3124" s="356"/>
      <c r="E3124" s="356"/>
    </row>
    <row r="3125" spans="2:5" ht="11.25">
      <c r="B3125" s="356"/>
      <c r="C3125" s="356"/>
      <c r="D3125" s="356"/>
      <c r="E3125" s="356"/>
    </row>
    <row r="3126" spans="2:5" ht="11.25">
      <c r="B3126" s="356"/>
      <c r="C3126" s="356"/>
      <c r="D3126" s="356"/>
      <c r="E3126" s="356"/>
    </row>
    <row r="3127" spans="2:5" ht="11.25">
      <c r="B3127" s="356"/>
      <c r="C3127" s="356"/>
      <c r="D3127" s="356"/>
      <c r="E3127" s="356"/>
    </row>
    <row r="3128" spans="2:5" ht="11.25">
      <c r="B3128" s="356"/>
      <c r="C3128" s="356"/>
      <c r="D3128" s="356"/>
      <c r="E3128" s="356"/>
    </row>
    <row r="3129" spans="2:5" ht="11.25">
      <c r="B3129" s="356"/>
      <c r="C3129" s="356"/>
      <c r="D3129" s="356"/>
      <c r="E3129" s="356"/>
    </row>
    <row r="3130" spans="2:5" ht="11.25">
      <c r="B3130" s="356"/>
      <c r="C3130" s="356"/>
      <c r="D3130" s="356"/>
      <c r="E3130" s="356"/>
    </row>
    <row r="3131" spans="2:5" ht="11.25">
      <c r="B3131" s="356"/>
      <c r="C3131" s="356"/>
      <c r="D3131" s="356"/>
      <c r="E3131" s="356"/>
    </row>
    <row r="3132" spans="2:5" ht="11.25">
      <c r="B3132" s="356"/>
      <c r="C3132" s="356"/>
      <c r="D3132" s="356"/>
      <c r="E3132" s="356"/>
    </row>
    <row r="3133" spans="2:5" ht="11.25">
      <c r="B3133" s="356"/>
      <c r="C3133" s="356"/>
      <c r="D3133" s="356"/>
      <c r="E3133" s="356"/>
    </row>
    <row r="3134" spans="2:5" ht="11.25">
      <c r="B3134" s="356"/>
      <c r="C3134" s="356"/>
      <c r="D3134" s="356"/>
      <c r="E3134" s="356"/>
    </row>
    <row r="3135" spans="2:5" ht="11.25">
      <c r="B3135" s="356"/>
      <c r="C3135" s="356"/>
      <c r="D3135" s="356"/>
      <c r="E3135" s="356"/>
    </row>
    <row r="3136" spans="2:5" ht="11.25">
      <c r="B3136" s="356"/>
      <c r="C3136" s="356"/>
      <c r="D3136" s="356"/>
      <c r="E3136" s="356"/>
    </row>
    <row r="3137" spans="2:5" ht="11.25">
      <c r="B3137" s="356"/>
      <c r="C3137" s="356"/>
      <c r="D3137" s="356"/>
      <c r="E3137" s="356"/>
    </row>
    <row r="3138" spans="2:5" ht="11.25">
      <c r="B3138" s="356"/>
      <c r="C3138" s="356"/>
      <c r="D3138" s="356"/>
      <c r="E3138" s="356"/>
    </row>
    <row r="3139" spans="2:5" ht="11.25">
      <c r="B3139" s="356"/>
      <c r="C3139" s="356"/>
      <c r="D3139" s="356"/>
      <c r="E3139" s="356"/>
    </row>
    <row r="3140" spans="2:5" ht="11.25">
      <c r="B3140" s="356"/>
      <c r="C3140" s="356"/>
      <c r="D3140" s="356"/>
      <c r="E3140" s="356"/>
    </row>
    <row r="3141" spans="2:5" ht="11.25">
      <c r="B3141" s="356"/>
      <c r="C3141" s="356"/>
      <c r="D3141" s="356"/>
      <c r="E3141" s="356"/>
    </row>
    <row r="3142" spans="2:5" ht="11.25">
      <c r="B3142" s="356"/>
      <c r="C3142" s="356"/>
      <c r="D3142" s="356"/>
      <c r="E3142" s="356"/>
    </row>
    <row r="3143" spans="2:5" ht="11.25">
      <c r="B3143" s="356"/>
      <c r="C3143" s="356"/>
      <c r="D3143" s="356"/>
      <c r="E3143" s="356"/>
    </row>
    <row r="3144" spans="2:5" ht="11.25">
      <c r="B3144" s="356"/>
      <c r="C3144" s="356"/>
      <c r="D3144" s="356"/>
      <c r="E3144" s="356"/>
    </row>
    <row r="3145" spans="2:5" ht="11.25">
      <c r="B3145" s="356"/>
      <c r="C3145" s="356"/>
      <c r="D3145" s="356"/>
      <c r="E3145" s="356"/>
    </row>
    <row r="3146" spans="2:5" ht="11.25">
      <c r="B3146" s="356"/>
      <c r="C3146" s="356"/>
      <c r="D3146" s="356"/>
      <c r="E3146" s="356"/>
    </row>
    <row r="3147" spans="2:5" ht="11.25">
      <c r="B3147" s="356"/>
      <c r="C3147" s="356"/>
      <c r="D3147" s="356"/>
      <c r="E3147" s="356"/>
    </row>
    <row r="3148" spans="2:5" ht="11.25">
      <c r="B3148" s="356"/>
      <c r="C3148" s="356"/>
      <c r="D3148" s="356"/>
      <c r="E3148" s="356"/>
    </row>
    <row r="3149" spans="2:5" ht="11.25">
      <c r="B3149" s="356"/>
      <c r="C3149" s="356"/>
      <c r="D3149" s="356"/>
      <c r="E3149" s="356"/>
    </row>
    <row r="3150" spans="2:5" ht="11.25">
      <c r="B3150" s="356"/>
      <c r="C3150" s="356"/>
      <c r="D3150" s="356"/>
      <c r="E3150" s="356"/>
    </row>
    <row r="3151" spans="2:5" ht="11.25">
      <c r="B3151" s="356"/>
      <c r="C3151" s="356"/>
      <c r="D3151" s="356"/>
      <c r="E3151" s="356"/>
    </row>
    <row r="3152" spans="2:5" ht="11.25">
      <c r="B3152" s="356"/>
      <c r="C3152" s="356"/>
      <c r="D3152" s="356"/>
      <c r="E3152" s="356"/>
    </row>
    <row r="3153" spans="2:5" ht="11.25">
      <c r="B3153" s="356"/>
      <c r="C3153" s="356"/>
      <c r="D3153" s="356"/>
      <c r="E3153" s="356"/>
    </row>
    <row r="3154" spans="2:5" ht="11.25">
      <c r="B3154" s="356"/>
      <c r="C3154" s="356"/>
      <c r="D3154" s="356"/>
      <c r="E3154" s="356"/>
    </row>
    <row r="3155" spans="2:5" ht="11.25">
      <c r="B3155" s="356"/>
      <c r="C3155" s="356"/>
      <c r="D3155" s="356"/>
      <c r="E3155" s="356"/>
    </row>
    <row r="3156" spans="2:5" ht="11.25">
      <c r="B3156" s="356"/>
      <c r="C3156" s="356"/>
      <c r="D3156" s="356"/>
      <c r="E3156" s="356"/>
    </row>
    <row r="3157" spans="2:5" ht="11.25">
      <c r="B3157" s="356"/>
      <c r="C3157" s="356"/>
      <c r="D3157" s="356"/>
      <c r="E3157" s="356"/>
    </row>
    <row r="3158" spans="2:5" ht="11.25">
      <c r="B3158" s="356"/>
      <c r="C3158" s="356"/>
      <c r="D3158" s="356"/>
      <c r="E3158" s="356"/>
    </row>
    <row r="3159" spans="2:5" ht="11.25">
      <c r="B3159" s="356"/>
      <c r="C3159" s="356"/>
      <c r="D3159" s="356"/>
      <c r="E3159" s="356"/>
    </row>
    <row r="3160" spans="2:5" ht="11.25">
      <c r="B3160" s="356"/>
      <c r="C3160" s="356"/>
      <c r="D3160" s="356"/>
      <c r="E3160" s="356"/>
    </row>
    <row r="3161" spans="2:5" ht="11.25">
      <c r="B3161" s="356"/>
      <c r="C3161" s="356"/>
      <c r="D3161" s="356"/>
      <c r="E3161" s="356"/>
    </row>
    <row r="3162" spans="2:5" ht="11.25">
      <c r="B3162" s="356"/>
      <c r="C3162" s="356"/>
      <c r="D3162" s="356"/>
      <c r="E3162" s="356"/>
    </row>
    <row r="3163" spans="2:5" ht="11.25">
      <c r="B3163" s="356"/>
      <c r="C3163" s="356"/>
      <c r="D3163" s="356"/>
      <c r="E3163" s="356"/>
    </row>
    <row r="3164" spans="2:5" ht="11.25">
      <c r="B3164" s="356"/>
      <c r="C3164" s="356"/>
      <c r="D3164" s="356"/>
      <c r="E3164" s="356"/>
    </row>
    <row r="3165" spans="2:5" ht="11.25">
      <c r="B3165" s="356"/>
      <c r="C3165" s="356"/>
      <c r="D3165" s="356"/>
      <c r="E3165" s="356"/>
    </row>
    <row r="3166" spans="2:5" ht="11.25">
      <c r="B3166" s="356"/>
      <c r="C3166" s="356"/>
      <c r="D3166" s="356"/>
      <c r="E3166" s="356"/>
    </row>
    <row r="3167" spans="2:5" ht="11.25">
      <c r="B3167" s="356"/>
      <c r="C3167" s="356"/>
      <c r="D3167" s="356"/>
      <c r="E3167" s="356"/>
    </row>
    <row r="3168" spans="2:5" ht="11.25">
      <c r="B3168" s="356"/>
      <c r="C3168" s="356"/>
      <c r="D3168" s="356"/>
      <c r="E3168" s="356"/>
    </row>
    <row r="3169" spans="2:5" ht="11.25">
      <c r="B3169" s="356"/>
      <c r="C3169" s="356"/>
      <c r="D3169" s="356"/>
      <c r="E3169" s="356"/>
    </row>
    <row r="3170" spans="2:5" ht="11.25">
      <c r="B3170" s="356"/>
      <c r="C3170" s="356"/>
      <c r="D3170" s="356"/>
      <c r="E3170" s="356"/>
    </row>
    <row r="3171" spans="2:5" ht="11.25">
      <c r="B3171" s="356"/>
      <c r="C3171" s="356"/>
      <c r="D3171" s="356"/>
      <c r="E3171" s="356"/>
    </row>
    <row r="3172" spans="2:5" ht="11.25">
      <c r="B3172" s="356"/>
      <c r="C3172" s="356"/>
      <c r="D3172" s="356"/>
      <c r="E3172" s="356"/>
    </row>
    <row r="3173" spans="2:5" ht="11.25">
      <c r="B3173" s="356"/>
      <c r="C3173" s="356"/>
      <c r="D3173" s="356"/>
      <c r="E3173" s="356"/>
    </row>
    <row r="3174" spans="2:5" ht="11.25">
      <c r="B3174" s="356"/>
      <c r="C3174" s="356"/>
      <c r="D3174" s="356"/>
      <c r="E3174" s="356"/>
    </row>
    <row r="3175" spans="2:5" ht="11.25">
      <c r="B3175" s="356"/>
      <c r="C3175" s="356"/>
      <c r="D3175" s="356"/>
      <c r="E3175" s="356"/>
    </row>
    <row r="3176" spans="2:5" ht="11.25">
      <c r="B3176" s="356"/>
      <c r="C3176" s="356"/>
      <c r="D3176" s="356"/>
      <c r="E3176" s="356"/>
    </row>
    <row r="3177" spans="2:5" ht="11.25">
      <c r="B3177" s="356"/>
      <c r="C3177" s="356"/>
      <c r="D3177" s="356"/>
      <c r="E3177" s="356"/>
    </row>
    <row r="3178" spans="2:5" ht="11.25">
      <c r="B3178" s="356"/>
      <c r="C3178" s="356"/>
      <c r="D3178" s="356"/>
      <c r="E3178" s="356"/>
    </row>
    <row r="3179" spans="2:5" ht="11.25">
      <c r="B3179" s="356"/>
      <c r="C3179" s="356"/>
      <c r="D3179" s="356"/>
      <c r="E3179" s="356"/>
    </row>
    <row r="3180" spans="2:5" ht="11.25">
      <c r="B3180" s="356"/>
      <c r="C3180" s="356"/>
      <c r="D3180" s="356"/>
      <c r="E3180" s="356"/>
    </row>
    <row r="3181" spans="2:5" ht="11.25">
      <c r="B3181" s="356"/>
      <c r="C3181" s="356"/>
      <c r="D3181" s="356"/>
      <c r="E3181" s="356"/>
    </row>
    <row r="3182" spans="2:5" ht="11.25">
      <c r="B3182" s="356"/>
      <c r="C3182" s="356"/>
      <c r="D3182" s="356"/>
      <c r="E3182" s="356"/>
    </row>
    <row r="3183" spans="2:5" ht="11.25">
      <c r="B3183" s="356"/>
      <c r="C3183" s="356"/>
      <c r="D3183" s="356"/>
      <c r="E3183" s="356"/>
    </row>
    <row r="3184" spans="2:5" ht="11.25">
      <c r="B3184" s="356"/>
      <c r="C3184" s="356"/>
      <c r="D3184" s="356"/>
      <c r="E3184" s="356"/>
    </row>
    <row r="3185" spans="2:5" ht="11.25">
      <c r="B3185" s="356"/>
      <c r="C3185" s="356"/>
      <c r="D3185" s="356"/>
      <c r="E3185" s="356"/>
    </row>
    <row r="3186" spans="2:5" ht="11.25">
      <c r="B3186" s="356"/>
      <c r="C3186" s="356"/>
      <c r="D3186" s="356"/>
      <c r="E3186" s="356"/>
    </row>
    <row r="3187" spans="2:5" ht="11.25">
      <c r="B3187" s="356"/>
      <c r="C3187" s="356"/>
      <c r="D3187" s="356"/>
      <c r="E3187" s="356"/>
    </row>
    <row r="3188" spans="2:5" ht="11.25">
      <c r="B3188" s="356"/>
      <c r="C3188" s="356"/>
      <c r="D3188" s="356"/>
      <c r="E3188" s="356"/>
    </row>
    <row r="3189" spans="2:5" ht="11.25">
      <c r="B3189" s="356"/>
      <c r="C3189" s="356"/>
      <c r="D3189" s="356"/>
      <c r="E3189" s="356"/>
    </row>
    <row r="3190" spans="2:5" ht="11.25">
      <c r="B3190" s="356"/>
      <c r="C3190" s="356"/>
      <c r="D3190" s="356"/>
      <c r="E3190" s="356"/>
    </row>
    <row r="3191" spans="2:5" ht="11.25">
      <c r="B3191" s="356"/>
      <c r="C3191" s="356"/>
      <c r="D3191" s="356"/>
      <c r="E3191" s="356"/>
    </row>
    <row r="3192" spans="2:5" ht="11.25">
      <c r="B3192" s="356"/>
      <c r="C3192" s="356"/>
      <c r="D3192" s="356"/>
      <c r="E3192" s="356"/>
    </row>
    <row r="3193" spans="2:5" ht="11.25">
      <c r="B3193" s="356"/>
      <c r="C3193" s="356"/>
      <c r="D3193" s="356"/>
      <c r="E3193" s="356"/>
    </row>
    <row r="3194" spans="2:5" ht="11.25">
      <c r="B3194" s="356"/>
      <c r="C3194" s="356"/>
      <c r="D3194" s="356"/>
      <c r="E3194" s="356"/>
    </row>
    <row r="3195" spans="2:5" ht="11.25">
      <c r="B3195" s="356"/>
      <c r="C3195" s="356"/>
      <c r="D3195" s="356"/>
      <c r="E3195" s="356"/>
    </row>
    <row r="3196" spans="2:5" ht="11.25">
      <c r="B3196" s="356"/>
      <c r="C3196" s="356"/>
      <c r="D3196" s="356"/>
      <c r="E3196" s="356"/>
    </row>
    <row r="3197" spans="2:5" ht="11.25">
      <c r="B3197" s="356"/>
      <c r="C3197" s="356"/>
      <c r="D3197" s="356"/>
      <c r="E3197" s="356"/>
    </row>
    <row r="3198" spans="2:5" ht="11.25">
      <c r="B3198" s="356"/>
      <c r="C3198" s="356"/>
      <c r="D3198" s="356"/>
      <c r="E3198" s="356"/>
    </row>
    <row r="3199" spans="2:5" ht="11.25">
      <c r="B3199" s="356"/>
      <c r="C3199" s="356"/>
      <c r="D3199" s="356"/>
      <c r="E3199" s="356"/>
    </row>
    <row r="3200" spans="2:5" ht="11.25">
      <c r="B3200" s="356"/>
      <c r="C3200" s="356"/>
      <c r="D3200" s="356"/>
      <c r="E3200" s="356"/>
    </row>
    <row r="3201" spans="2:5" ht="11.25">
      <c r="B3201" s="356"/>
      <c r="C3201" s="356"/>
      <c r="D3201" s="356"/>
      <c r="E3201" s="356"/>
    </row>
    <row r="3202" spans="2:5" ht="11.25">
      <c r="B3202" s="356"/>
      <c r="C3202" s="356"/>
      <c r="D3202" s="356"/>
      <c r="E3202" s="356"/>
    </row>
    <row r="3203" spans="2:5" ht="11.25">
      <c r="B3203" s="356"/>
      <c r="C3203" s="356"/>
      <c r="D3203" s="356"/>
      <c r="E3203" s="356"/>
    </row>
    <row r="3204" spans="2:5" ht="11.25">
      <c r="B3204" s="356"/>
      <c r="C3204" s="356"/>
      <c r="D3204" s="356"/>
      <c r="E3204" s="356"/>
    </row>
    <row r="3205" spans="2:5" ht="11.25">
      <c r="B3205" s="356"/>
      <c r="C3205" s="356"/>
      <c r="D3205" s="356"/>
      <c r="E3205" s="356"/>
    </row>
    <row r="3206" spans="2:5" ht="11.25">
      <c r="B3206" s="356"/>
      <c r="C3206" s="356"/>
      <c r="D3206" s="356"/>
      <c r="E3206" s="356"/>
    </row>
    <row r="3207" spans="2:5" ht="11.25">
      <c r="B3207" s="356"/>
      <c r="C3207" s="356"/>
      <c r="D3207" s="356"/>
      <c r="E3207" s="356"/>
    </row>
    <row r="3208" spans="2:5" ht="11.25">
      <c r="B3208" s="356"/>
      <c r="C3208" s="356"/>
      <c r="D3208" s="356"/>
      <c r="E3208" s="356"/>
    </row>
    <row r="3209" spans="2:5" ht="11.25">
      <c r="B3209" s="356"/>
      <c r="C3209" s="356"/>
      <c r="D3209" s="356"/>
      <c r="E3209" s="356"/>
    </row>
    <row r="3210" spans="2:5" ht="11.25">
      <c r="B3210" s="356"/>
      <c r="C3210" s="356"/>
      <c r="D3210" s="356"/>
      <c r="E3210" s="356"/>
    </row>
    <row r="3211" spans="2:5" ht="11.25">
      <c r="B3211" s="356"/>
      <c r="C3211" s="356"/>
      <c r="D3211" s="356"/>
      <c r="E3211" s="356"/>
    </row>
    <row r="3212" spans="2:5" ht="11.25">
      <c r="B3212" s="356"/>
      <c r="C3212" s="356"/>
      <c r="D3212" s="356"/>
      <c r="E3212" s="356"/>
    </row>
    <row r="3213" spans="2:5" ht="11.25">
      <c r="B3213" s="356"/>
      <c r="C3213" s="356"/>
      <c r="D3213" s="356"/>
      <c r="E3213" s="356"/>
    </row>
    <row r="3214" spans="2:5" ht="11.25">
      <c r="B3214" s="356"/>
      <c r="C3214" s="356"/>
      <c r="D3214" s="356"/>
      <c r="E3214" s="356"/>
    </row>
    <row r="3215" spans="2:5" ht="11.25">
      <c r="B3215" s="356"/>
      <c r="C3215" s="356"/>
      <c r="D3215" s="356"/>
      <c r="E3215" s="356"/>
    </row>
    <row r="3216" spans="2:5" ht="11.25">
      <c r="B3216" s="356"/>
      <c r="C3216" s="356"/>
      <c r="D3216" s="356"/>
      <c r="E3216" s="356"/>
    </row>
    <row r="3217" spans="2:5" ht="11.25">
      <c r="B3217" s="356"/>
      <c r="C3217" s="356"/>
      <c r="D3217" s="356"/>
      <c r="E3217" s="356"/>
    </row>
    <row r="3218" spans="2:5" ht="11.25">
      <c r="B3218" s="356"/>
      <c r="C3218" s="356"/>
      <c r="D3218" s="356"/>
      <c r="E3218" s="356"/>
    </row>
    <row r="3219" spans="2:5" ht="11.25">
      <c r="B3219" s="356"/>
      <c r="C3219" s="356"/>
      <c r="D3219" s="356"/>
      <c r="E3219" s="356"/>
    </row>
    <row r="3220" spans="2:5" ht="11.25">
      <c r="B3220" s="356"/>
      <c r="C3220" s="356"/>
      <c r="D3220" s="356"/>
      <c r="E3220" s="356"/>
    </row>
    <row r="3221" spans="2:5" ht="11.25">
      <c r="B3221" s="356"/>
      <c r="C3221" s="356"/>
      <c r="D3221" s="356"/>
      <c r="E3221" s="356"/>
    </row>
    <row r="3222" spans="2:5" ht="11.25">
      <c r="B3222" s="356"/>
      <c r="C3222" s="356"/>
      <c r="D3222" s="356"/>
      <c r="E3222" s="356"/>
    </row>
    <row r="3223" spans="2:5" ht="11.25">
      <c r="B3223" s="356"/>
      <c r="C3223" s="356"/>
      <c r="D3223" s="356"/>
      <c r="E3223" s="356"/>
    </row>
    <row r="3224" spans="2:5" ht="11.25">
      <c r="B3224" s="356"/>
      <c r="C3224" s="356"/>
      <c r="D3224" s="356"/>
      <c r="E3224" s="356"/>
    </row>
    <row r="3225" spans="2:5" ht="11.25">
      <c r="B3225" s="356"/>
      <c r="C3225" s="356"/>
      <c r="D3225" s="356"/>
      <c r="E3225" s="356"/>
    </row>
    <row r="3226" spans="2:5" ht="11.25">
      <c r="B3226" s="356"/>
      <c r="C3226" s="356"/>
      <c r="D3226" s="356"/>
      <c r="E3226" s="356"/>
    </row>
    <row r="3227" spans="2:5" ht="11.25">
      <c r="B3227" s="356"/>
      <c r="C3227" s="356"/>
      <c r="D3227" s="356"/>
      <c r="E3227" s="356"/>
    </row>
    <row r="3228" spans="2:5" ht="11.25">
      <c r="B3228" s="356"/>
      <c r="C3228" s="356"/>
      <c r="D3228" s="356"/>
      <c r="E3228" s="356"/>
    </row>
    <row r="3229" spans="2:5" ht="11.25">
      <c r="B3229" s="356"/>
      <c r="C3229" s="356"/>
      <c r="D3229" s="356"/>
      <c r="E3229" s="356"/>
    </row>
    <row r="3230" spans="2:5" ht="11.25">
      <c r="B3230" s="356"/>
      <c r="C3230" s="356"/>
      <c r="D3230" s="356"/>
      <c r="E3230" s="356"/>
    </row>
    <row r="3231" spans="2:5" ht="11.25">
      <c r="B3231" s="356"/>
      <c r="C3231" s="356"/>
      <c r="D3231" s="356"/>
      <c r="E3231" s="356"/>
    </row>
    <row r="3232" spans="2:5" ht="11.25">
      <c r="B3232" s="356"/>
      <c r="C3232" s="356"/>
      <c r="D3232" s="356"/>
      <c r="E3232" s="356"/>
    </row>
    <row r="3233" spans="2:5" ht="11.25">
      <c r="B3233" s="356"/>
      <c r="C3233" s="356"/>
      <c r="D3233" s="356"/>
      <c r="E3233" s="356"/>
    </row>
    <row r="3234" spans="2:5" ht="11.25">
      <c r="B3234" s="356"/>
      <c r="C3234" s="356"/>
      <c r="D3234" s="356"/>
      <c r="E3234" s="356"/>
    </row>
    <row r="3235" spans="2:5" ht="11.25">
      <c r="B3235" s="356"/>
      <c r="C3235" s="356"/>
      <c r="D3235" s="356"/>
      <c r="E3235" s="356"/>
    </row>
    <row r="3236" spans="2:5" ht="11.25">
      <c r="B3236" s="356"/>
      <c r="C3236" s="356"/>
      <c r="D3236" s="356"/>
      <c r="E3236" s="356"/>
    </row>
    <row r="3237" spans="2:5" ht="11.25">
      <c r="B3237" s="356"/>
      <c r="C3237" s="356"/>
      <c r="D3237" s="356"/>
      <c r="E3237" s="356"/>
    </row>
    <row r="3238" spans="2:5" ht="11.25">
      <c r="B3238" s="356"/>
      <c r="C3238" s="356"/>
      <c r="D3238" s="356"/>
      <c r="E3238" s="356"/>
    </row>
    <row r="3239" spans="2:5" ht="11.25">
      <c r="B3239" s="356"/>
      <c r="C3239" s="356"/>
      <c r="D3239" s="356"/>
      <c r="E3239" s="356"/>
    </row>
    <row r="3240" spans="2:5" ht="11.25">
      <c r="B3240" s="356"/>
      <c r="C3240" s="356"/>
      <c r="D3240" s="356"/>
      <c r="E3240" s="356"/>
    </row>
    <row r="3241" spans="2:5" ht="11.25">
      <c r="B3241" s="356"/>
      <c r="C3241" s="356"/>
      <c r="D3241" s="356"/>
      <c r="E3241" s="356"/>
    </row>
    <row r="3242" spans="2:5" ht="11.25">
      <c r="B3242" s="356"/>
      <c r="C3242" s="356"/>
      <c r="D3242" s="356"/>
      <c r="E3242" s="356"/>
    </row>
    <row r="3243" spans="2:5" ht="11.25">
      <c r="B3243" s="356"/>
      <c r="C3243" s="356"/>
      <c r="D3243" s="356"/>
      <c r="E3243" s="356"/>
    </row>
    <row r="3244" spans="2:5" ht="11.25">
      <c r="B3244" s="356"/>
      <c r="C3244" s="356"/>
      <c r="D3244" s="356"/>
      <c r="E3244" s="356"/>
    </row>
    <row r="3245" spans="2:5" ht="11.25">
      <c r="B3245" s="356"/>
      <c r="C3245" s="356"/>
      <c r="D3245" s="356"/>
      <c r="E3245" s="356"/>
    </row>
    <row r="3246" spans="2:5" ht="11.25">
      <c r="B3246" s="356"/>
      <c r="C3246" s="356"/>
      <c r="D3246" s="356"/>
      <c r="E3246" s="356"/>
    </row>
    <row r="3247" spans="2:5" ht="11.25">
      <c r="B3247" s="356"/>
      <c r="C3247" s="356"/>
      <c r="D3247" s="356"/>
      <c r="E3247" s="356"/>
    </row>
    <row r="3248" spans="2:5" ht="11.25">
      <c r="B3248" s="356"/>
      <c r="C3248" s="356"/>
      <c r="D3248" s="356"/>
      <c r="E3248" s="356"/>
    </row>
    <row r="3249" spans="2:5" ht="11.25">
      <c r="B3249" s="356"/>
      <c r="C3249" s="356"/>
      <c r="D3249" s="356"/>
      <c r="E3249" s="356"/>
    </row>
    <row r="3250" spans="2:5" ht="11.25">
      <c r="B3250" s="356"/>
      <c r="C3250" s="356"/>
      <c r="D3250" s="356"/>
      <c r="E3250" s="356"/>
    </row>
    <row r="3251" spans="2:5" ht="11.25">
      <c r="B3251" s="356"/>
      <c r="C3251" s="356"/>
      <c r="D3251" s="356"/>
      <c r="E3251" s="356"/>
    </row>
    <row r="3252" spans="2:5" ht="11.25">
      <c r="B3252" s="356"/>
      <c r="C3252" s="356"/>
      <c r="D3252" s="356"/>
      <c r="E3252" s="356"/>
    </row>
    <row r="3253" spans="2:5" ht="11.25">
      <c r="B3253" s="356"/>
      <c r="C3253" s="356"/>
      <c r="D3253" s="356"/>
      <c r="E3253" s="356"/>
    </row>
    <row r="3254" spans="2:5" ht="11.25">
      <c r="B3254" s="356"/>
      <c r="C3254" s="356"/>
      <c r="D3254" s="356"/>
      <c r="E3254" s="356"/>
    </row>
    <row r="3255" spans="2:5" ht="11.25">
      <c r="B3255" s="356"/>
      <c r="C3255" s="356"/>
      <c r="D3255" s="356"/>
      <c r="E3255" s="356"/>
    </row>
    <row r="3256" spans="2:5" ht="11.25">
      <c r="B3256" s="356"/>
      <c r="C3256" s="356"/>
      <c r="D3256" s="356"/>
      <c r="E3256" s="356"/>
    </row>
    <row r="3257" spans="2:5" ht="11.25">
      <c r="B3257" s="356"/>
      <c r="C3257" s="356"/>
      <c r="D3257" s="356"/>
      <c r="E3257" s="356"/>
    </row>
    <row r="3258" spans="2:5" ht="11.25">
      <c r="B3258" s="356"/>
      <c r="C3258" s="356"/>
      <c r="D3258" s="356"/>
      <c r="E3258" s="356"/>
    </row>
    <row r="3259" spans="2:5" ht="11.25">
      <c r="B3259" s="356"/>
      <c r="C3259" s="356"/>
      <c r="D3259" s="356"/>
      <c r="E3259" s="356"/>
    </row>
    <row r="3260" spans="2:5" ht="11.25">
      <c r="B3260" s="356"/>
      <c r="C3260" s="356"/>
      <c r="D3260" s="356"/>
      <c r="E3260" s="356"/>
    </row>
    <row r="3261" spans="2:5" ht="11.25">
      <c r="B3261" s="356"/>
      <c r="C3261" s="356"/>
      <c r="D3261" s="356"/>
      <c r="E3261" s="356"/>
    </row>
    <row r="3262" spans="2:5" ht="11.25">
      <c r="B3262" s="356"/>
      <c r="C3262" s="356"/>
      <c r="D3262" s="356"/>
      <c r="E3262" s="356"/>
    </row>
    <row r="3263" spans="2:5" ht="11.25">
      <c r="B3263" s="356"/>
      <c r="C3263" s="356"/>
      <c r="D3263" s="356"/>
      <c r="E3263" s="356"/>
    </row>
    <row r="3264" spans="2:5" ht="11.25">
      <c r="B3264" s="356"/>
      <c r="C3264" s="356"/>
      <c r="D3264" s="356"/>
      <c r="E3264" s="356"/>
    </row>
    <row r="3265" spans="2:5" ht="11.25">
      <c r="B3265" s="356"/>
      <c r="C3265" s="356"/>
      <c r="D3265" s="356"/>
      <c r="E3265" s="356"/>
    </row>
    <row r="3266" spans="2:5" ht="11.25">
      <c r="B3266" s="356"/>
      <c r="C3266" s="356"/>
      <c r="D3266" s="356"/>
      <c r="E3266" s="356"/>
    </row>
    <row r="3267" spans="2:5" ht="11.25">
      <c r="B3267" s="356"/>
      <c r="C3267" s="356"/>
      <c r="D3267" s="356"/>
      <c r="E3267" s="356"/>
    </row>
    <row r="3268" spans="2:5" ht="11.25">
      <c r="B3268" s="356"/>
      <c r="C3268" s="356"/>
      <c r="D3268" s="356"/>
      <c r="E3268" s="356"/>
    </row>
    <row r="3269" spans="2:5" ht="11.25">
      <c r="B3269" s="356"/>
      <c r="C3269" s="356"/>
      <c r="D3269" s="356"/>
      <c r="E3269" s="356"/>
    </row>
    <row r="3270" spans="2:5" ht="11.25">
      <c r="B3270" s="356"/>
      <c r="C3270" s="356"/>
      <c r="D3270" s="356"/>
      <c r="E3270" s="356"/>
    </row>
    <row r="3271" spans="2:5" ht="11.25">
      <c r="B3271" s="356"/>
      <c r="C3271" s="356"/>
      <c r="D3271" s="356"/>
      <c r="E3271" s="356"/>
    </row>
    <row r="3272" spans="2:5" ht="11.25">
      <c r="B3272" s="356"/>
      <c r="C3272" s="356"/>
      <c r="D3272" s="356"/>
      <c r="E3272" s="356"/>
    </row>
    <row r="3273" spans="2:5" ht="11.25">
      <c r="B3273" s="356"/>
      <c r="C3273" s="356"/>
      <c r="D3273" s="356"/>
      <c r="E3273" s="356"/>
    </row>
    <row r="3274" spans="2:5" ht="11.25">
      <c r="B3274" s="356"/>
      <c r="C3274" s="356"/>
      <c r="D3274" s="356"/>
      <c r="E3274" s="356"/>
    </row>
    <row r="3275" spans="2:5" ht="11.25">
      <c r="B3275" s="356"/>
      <c r="C3275" s="356"/>
      <c r="D3275" s="356"/>
      <c r="E3275" s="356"/>
    </row>
    <row r="3276" spans="2:5" ht="11.25">
      <c r="B3276" s="356"/>
      <c r="C3276" s="356"/>
      <c r="D3276" s="356"/>
      <c r="E3276" s="356"/>
    </row>
    <row r="3277" spans="2:5" ht="11.25">
      <c r="B3277" s="356"/>
      <c r="C3277" s="356"/>
      <c r="D3277" s="356"/>
      <c r="E3277" s="356"/>
    </row>
    <row r="3278" spans="2:5" ht="11.25">
      <c r="B3278" s="356"/>
      <c r="C3278" s="356"/>
      <c r="D3278" s="356"/>
      <c r="E3278" s="356"/>
    </row>
    <row r="3279" spans="2:5" ht="11.25">
      <c r="B3279" s="356"/>
      <c r="C3279" s="356"/>
      <c r="D3279" s="356"/>
      <c r="E3279" s="356"/>
    </row>
    <row r="3280" spans="2:5" ht="11.25">
      <c r="B3280" s="356"/>
      <c r="C3280" s="356"/>
      <c r="D3280" s="356"/>
      <c r="E3280" s="356"/>
    </row>
    <row r="3281" spans="2:5" ht="11.25">
      <c r="B3281" s="356"/>
      <c r="C3281" s="356"/>
      <c r="D3281" s="356"/>
      <c r="E3281" s="356"/>
    </row>
    <row r="3282" spans="2:5" ht="11.25">
      <c r="B3282" s="356"/>
      <c r="C3282" s="356"/>
      <c r="D3282" s="356"/>
      <c r="E3282" s="356"/>
    </row>
    <row r="3283" spans="2:5" ht="11.25">
      <c r="B3283" s="356"/>
      <c r="C3283" s="356"/>
      <c r="D3283" s="356"/>
      <c r="E3283" s="356"/>
    </row>
    <row r="3284" spans="2:5" ht="11.25">
      <c r="B3284" s="356"/>
      <c r="C3284" s="356"/>
      <c r="D3284" s="356"/>
      <c r="E3284" s="356"/>
    </row>
    <row r="3285" spans="2:5" ht="11.25">
      <c r="B3285" s="356"/>
      <c r="C3285" s="356"/>
      <c r="D3285" s="356"/>
      <c r="E3285" s="356"/>
    </row>
    <row r="3286" spans="2:5" ht="11.25">
      <c r="B3286" s="356"/>
      <c r="C3286" s="356"/>
      <c r="D3286" s="356"/>
      <c r="E3286" s="356"/>
    </row>
    <row r="3287" spans="2:5" ht="11.25">
      <c r="B3287" s="356"/>
      <c r="C3287" s="356"/>
      <c r="D3287" s="356"/>
      <c r="E3287" s="356"/>
    </row>
    <row r="3288" spans="2:5" ht="11.25">
      <c r="B3288" s="356"/>
      <c r="C3288" s="356"/>
      <c r="D3288" s="356"/>
      <c r="E3288" s="356"/>
    </row>
    <row r="3289" spans="2:5" ht="11.25">
      <c r="B3289" s="356"/>
      <c r="C3289" s="356"/>
      <c r="D3289" s="356"/>
      <c r="E3289" s="356"/>
    </row>
    <row r="3290" spans="2:5" ht="11.25">
      <c r="B3290" s="356"/>
      <c r="C3290" s="356"/>
      <c r="D3290" s="356"/>
      <c r="E3290" s="356"/>
    </row>
    <row r="3291" spans="2:5" ht="11.25">
      <c r="B3291" s="356"/>
      <c r="C3291" s="356"/>
      <c r="D3291" s="356"/>
      <c r="E3291" s="356"/>
    </row>
    <row r="3292" spans="2:5" ht="11.25">
      <c r="B3292" s="356"/>
      <c r="C3292" s="356"/>
      <c r="D3292" s="356"/>
      <c r="E3292" s="356"/>
    </row>
    <row r="3293" spans="2:5" ht="11.25">
      <c r="B3293" s="356"/>
      <c r="C3293" s="356"/>
      <c r="D3293" s="356"/>
      <c r="E3293" s="356"/>
    </row>
    <row r="3294" spans="2:5" ht="11.25">
      <c r="B3294" s="356"/>
      <c r="C3294" s="356"/>
      <c r="D3294" s="356"/>
      <c r="E3294" s="356"/>
    </row>
    <row r="3295" spans="2:5" ht="11.25">
      <c r="B3295" s="356"/>
      <c r="C3295" s="356"/>
      <c r="D3295" s="356"/>
      <c r="E3295" s="356"/>
    </row>
    <row r="3296" spans="2:5" ht="11.25">
      <c r="B3296" s="356"/>
      <c r="C3296" s="356"/>
      <c r="D3296" s="356"/>
      <c r="E3296" s="356"/>
    </row>
    <row r="3297" spans="2:5" ht="11.25">
      <c r="B3297" s="356"/>
      <c r="C3297" s="356"/>
      <c r="D3297" s="356"/>
      <c r="E3297" s="356"/>
    </row>
    <row r="3298" spans="2:5" ht="11.25">
      <c r="B3298" s="356"/>
      <c r="C3298" s="356"/>
      <c r="D3298" s="356"/>
      <c r="E3298" s="356"/>
    </row>
    <row r="3299" spans="2:5" ht="11.25">
      <c r="B3299" s="356"/>
      <c r="C3299" s="356"/>
      <c r="D3299" s="356"/>
      <c r="E3299" s="356"/>
    </row>
    <row r="3300" spans="2:5" ht="11.25">
      <c r="B3300" s="356"/>
      <c r="C3300" s="356"/>
      <c r="D3300" s="356"/>
      <c r="E3300" s="356"/>
    </row>
    <row r="3301" spans="2:5" ht="11.25">
      <c r="B3301" s="356"/>
      <c r="C3301" s="356"/>
      <c r="D3301" s="356"/>
      <c r="E3301" s="356"/>
    </row>
    <row r="3302" spans="2:5" ht="11.25">
      <c r="B3302" s="356"/>
      <c r="C3302" s="356"/>
      <c r="D3302" s="356"/>
      <c r="E3302" s="356"/>
    </row>
    <row r="3303" spans="2:5" ht="11.25">
      <c r="B3303" s="356"/>
      <c r="C3303" s="356"/>
      <c r="D3303" s="356"/>
      <c r="E3303" s="356"/>
    </row>
    <row r="3304" spans="2:5" ht="11.25">
      <c r="B3304" s="356"/>
      <c r="C3304" s="356"/>
      <c r="D3304" s="356"/>
      <c r="E3304" s="356"/>
    </row>
    <row r="3305" spans="2:5" ht="11.25">
      <c r="B3305" s="356"/>
      <c r="C3305" s="356"/>
      <c r="D3305" s="356"/>
      <c r="E3305" s="356"/>
    </row>
    <row r="3306" spans="2:5" ht="11.25">
      <c r="B3306" s="356"/>
      <c r="C3306" s="356"/>
      <c r="D3306" s="356"/>
      <c r="E3306" s="356"/>
    </row>
    <row r="3307" spans="2:5" ht="11.25">
      <c r="B3307" s="356"/>
      <c r="C3307" s="356"/>
      <c r="D3307" s="356"/>
      <c r="E3307" s="356"/>
    </row>
    <row r="3308" spans="2:5" ht="11.25">
      <c r="B3308" s="356"/>
      <c r="C3308" s="356"/>
      <c r="D3308" s="356"/>
      <c r="E3308" s="356"/>
    </row>
    <row r="3309" spans="2:5" ht="11.25">
      <c r="B3309" s="356"/>
      <c r="C3309" s="356"/>
      <c r="D3309" s="356"/>
      <c r="E3309" s="356"/>
    </row>
    <row r="3310" spans="2:5" ht="11.25">
      <c r="B3310" s="356"/>
      <c r="C3310" s="356"/>
      <c r="D3310" s="356"/>
      <c r="E3310" s="356"/>
    </row>
    <row r="3311" spans="2:5" ht="11.25">
      <c r="B3311" s="356"/>
      <c r="C3311" s="356"/>
      <c r="D3311" s="356"/>
      <c r="E3311" s="356"/>
    </row>
    <row r="3312" spans="2:5" ht="11.25">
      <c r="B3312" s="356"/>
      <c r="C3312" s="356"/>
      <c r="D3312" s="356"/>
      <c r="E3312" s="356"/>
    </row>
    <row r="3313" spans="2:5" ht="11.25">
      <c r="B3313" s="356"/>
      <c r="C3313" s="356"/>
      <c r="D3313" s="356"/>
      <c r="E3313" s="356"/>
    </row>
    <row r="3314" spans="2:5" ht="11.25">
      <c r="B3314" s="356"/>
      <c r="C3314" s="356"/>
      <c r="D3314" s="356"/>
      <c r="E3314" s="356"/>
    </row>
    <row r="3315" spans="2:5" ht="11.25">
      <c r="B3315" s="356"/>
      <c r="C3315" s="356"/>
      <c r="D3315" s="356"/>
      <c r="E3315" s="356"/>
    </row>
    <row r="3316" spans="2:5" ht="11.25">
      <c r="B3316" s="356"/>
      <c r="C3316" s="356"/>
      <c r="D3316" s="356"/>
      <c r="E3316" s="356"/>
    </row>
    <row r="3317" spans="2:5" ht="11.25">
      <c r="B3317" s="356"/>
      <c r="C3317" s="356"/>
      <c r="D3317" s="356"/>
      <c r="E3317" s="356"/>
    </row>
    <row r="3318" spans="2:5" ht="11.25">
      <c r="B3318" s="356"/>
      <c r="C3318" s="356"/>
      <c r="D3318" s="356"/>
      <c r="E3318" s="356"/>
    </row>
    <row r="3319" spans="2:5" ht="11.25">
      <c r="B3319" s="356"/>
      <c r="C3319" s="356"/>
      <c r="D3319" s="356"/>
      <c r="E3319" s="356"/>
    </row>
    <row r="3320" spans="2:5" ht="11.25">
      <c r="B3320" s="356"/>
      <c r="C3320" s="356"/>
      <c r="D3320" s="356"/>
      <c r="E3320" s="356"/>
    </row>
    <row r="3321" spans="2:5" ht="11.25">
      <c r="B3321" s="356"/>
      <c r="C3321" s="356"/>
      <c r="D3321" s="356"/>
      <c r="E3321" s="356"/>
    </row>
    <row r="3322" spans="2:5" ht="11.25">
      <c r="B3322" s="356"/>
      <c r="C3322" s="356"/>
      <c r="D3322" s="356"/>
      <c r="E3322" s="356"/>
    </row>
    <row r="3323" spans="2:5" ht="11.25">
      <c r="B3323" s="356"/>
      <c r="C3323" s="356"/>
      <c r="D3323" s="356"/>
      <c r="E3323" s="356"/>
    </row>
    <row r="3324" spans="2:5" ht="11.25">
      <c r="B3324" s="356"/>
      <c r="C3324" s="356"/>
      <c r="D3324" s="356"/>
      <c r="E3324" s="356"/>
    </row>
    <row r="3325" spans="2:5" ht="11.25">
      <c r="B3325" s="356"/>
      <c r="C3325" s="356"/>
      <c r="D3325" s="356"/>
      <c r="E3325" s="356"/>
    </row>
    <row r="3326" spans="2:5" ht="11.25">
      <c r="B3326" s="356"/>
      <c r="C3326" s="356"/>
      <c r="D3326" s="356"/>
      <c r="E3326" s="356"/>
    </row>
    <row r="3327" spans="2:5" ht="11.25">
      <c r="B3327" s="356"/>
      <c r="C3327" s="356"/>
      <c r="D3327" s="356"/>
      <c r="E3327" s="356"/>
    </row>
    <row r="3328" spans="2:5" ht="11.25">
      <c r="B3328" s="356"/>
      <c r="C3328" s="356"/>
      <c r="D3328" s="356"/>
      <c r="E3328" s="356"/>
    </row>
    <row r="3329" spans="2:5" ht="11.25">
      <c r="B3329" s="356"/>
      <c r="C3329" s="356"/>
      <c r="D3329" s="356"/>
      <c r="E3329" s="356"/>
    </row>
    <row r="3330" spans="2:5" ht="11.25">
      <c r="B3330" s="356"/>
      <c r="C3330" s="356"/>
      <c r="D3330" s="356"/>
      <c r="E3330" s="356"/>
    </row>
    <row r="3331" spans="2:5" ht="11.25">
      <c r="B3331" s="356"/>
      <c r="C3331" s="356"/>
      <c r="D3331" s="356"/>
      <c r="E3331" s="356"/>
    </row>
    <row r="3332" spans="2:5" ht="11.25">
      <c r="B3332" s="356"/>
      <c r="C3332" s="356"/>
      <c r="D3332" s="356"/>
      <c r="E3332" s="356"/>
    </row>
    <row r="3333" spans="2:5" ht="11.25">
      <c r="B3333" s="356"/>
      <c r="C3333" s="356"/>
      <c r="D3333" s="356"/>
      <c r="E3333" s="356"/>
    </row>
    <row r="3334" spans="2:5" ht="11.25">
      <c r="B3334" s="356"/>
      <c r="C3334" s="356"/>
      <c r="D3334" s="356"/>
      <c r="E3334" s="356"/>
    </row>
    <row r="3335" spans="2:5" ht="11.25">
      <c r="B3335" s="356"/>
      <c r="C3335" s="356"/>
      <c r="D3335" s="356"/>
      <c r="E3335" s="356"/>
    </row>
    <row r="3336" spans="2:5" ht="11.25">
      <c r="B3336" s="356"/>
      <c r="C3336" s="356"/>
      <c r="D3336" s="356"/>
      <c r="E3336" s="356"/>
    </row>
    <row r="3337" spans="2:5" ht="11.25">
      <c r="B3337" s="356"/>
      <c r="C3337" s="356"/>
      <c r="D3337" s="356"/>
      <c r="E3337" s="356"/>
    </row>
    <row r="3338" spans="2:5" ht="11.25">
      <c r="B3338" s="356"/>
      <c r="C3338" s="356"/>
      <c r="D3338" s="356"/>
      <c r="E3338" s="356"/>
    </row>
    <row r="3339" spans="2:5" ht="11.25">
      <c r="B3339" s="356"/>
      <c r="C3339" s="356"/>
      <c r="D3339" s="356"/>
      <c r="E3339" s="356"/>
    </row>
    <row r="3340" spans="2:5" ht="11.25">
      <c r="B3340" s="356"/>
      <c r="C3340" s="356"/>
      <c r="D3340" s="356"/>
      <c r="E3340" s="356"/>
    </row>
    <row r="3341" spans="2:5" ht="11.25">
      <c r="B3341" s="356"/>
      <c r="C3341" s="356"/>
      <c r="D3341" s="356"/>
      <c r="E3341" s="356"/>
    </row>
    <row r="3342" spans="2:5" ht="11.25">
      <c r="B3342" s="356"/>
      <c r="C3342" s="356"/>
      <c r="D3342" s="356"/>
      <c r="E3342" s="356"/>
    </row>
    <row r="3343" spans="2:5" ht="11.25">
      <c r="B3343" s="356"/>
      <c r="C3343" s="356"/>
      <c r="D3343" s="356"/>
      <c r="E3343" s="356"/>
    </row>
    <row r="3344" spans="2:5" ht="11.25">
      <c r="B3344" s="356"/>
      <c r="C3344" s="356"/>
      <c r="D3344" s="356"/>
      <c r="E3344" s="356"/>
    </row>
    <row r="3345" spans="2:5" ht="11.25">
      <c r="B3345" s="356"/>
      <c r="C3345" s="356"/>
      <c r="D3345" s="356"/>
      <c r="E3345" s="356"/>
    </row>
    <row r="3346" spans="2:5" ht="11.25">
      <c r="B3346" s="356"/>
      <c r="C3346" s="356"/>
      <c r="D3346" s="356"/>
      <c r="E3346" s="356"/>
    </row>
    <row r="3347" spans="2:5" ht="11.25">
      <c r="B3347" s="356"/>
      <c r="C3347" s="356"/>
      <c r="D3347" s="356"/>
      <c r="E3347" s="356"/>
    </row>
    <row r="3348" spans="2:5" ht="11.25">
      <c r="B3348" s="356"/>
      <c r="C3348" s="356"/>
      <c r="D3348" s="356"/>
      <c r="E3348" s="356"/>
    </row>
    <row r="3349" spans="2:5" ht="11.25">
      <c r="B3349" s="356"/>
      <c r="C3349" s="356"/>
      <c r="D3349" s="356"/>
      <c r="E3349" s="356"/>
    </row>
    <row r="3350" spans="2:5" ht="11.25">
      <c r="B3350" s="356"/>
      <c r="C3350" s="356"/>
      <c r="D3350" s="356"/>
      <c r="E3350" s="356"/>
    </row>
    <row r="3351" spans="2:5" ht="11.25">
      <c r="B3351" s="356"/>
      <c r="C3351" s="356"/>
      <c r="D3351" s="356"/>
      <c r="E3351" s="356"/>
    </row>
    <row r="3352" spans="2:5" ht="11.25">
      <c r="B3352" s="356"/>
      <c r="C3352" s="356"/>
      <c r="D3352" s="356"/>
      <c r="E3352" s="356"/>
    </row>
    <row r="3353" spans="2:5" ht="11.25">
      <c r="B3353" s="356"/>
      <c r="C3353" s="356"/>
      <c r="D3353" s="356"/>
      <c r="E3353" s="356"/>
    </row>
    <row r="3354" spans="2:5" ht="11.25">
      <c r="B3354" s="356"/>
      <c r="C3354" s="356"/>
      <c r="D3354" s="356"/>
      <c r="E3354" s="356"/>
    </row>
    <row r="3355" spans="2:5" ht="11.25">
      <c r="B3355" s="356"/>
      <c r="C3355" s="356"/>
      <c r="D3355" s="356"/>
      <c r="E3355" s="356"/>
    </row>
    <row r="3356" spans="2:5" ht="11.25">
      <c r="B3356" s="356"/>
      <c r="C3356" s="356"/>
      <c r="D3356" s="356"/>
      <c r="E3356" s="356"/>
    </row>
    <row r="3357" spans="2:5" ht="11.25">
      <c r="B3357" s="356"/>
      <c r="C3357" s="356"/>
      <c r="D3357" s="356"/>
      <c r="E3357" s="356"/>
    </row>
    <row r="3358" spans="2:5" ht="11.25">
      <c r="B3358" s="356"/>
      <c r="C3358" s="356"/>
      <c r="D3358" s="356"/>
      <c r="E3358" s="356"/>
    </row>
    <row r="3359" spans="2:5" ht="11.25">
      <c r="B3359" s="356"/>
      <c r="C3359" s="356"/>
      <c r="D3359" s="356"/>
      <c r="E3359" s="356"/>
    </row>
    <row r="3360" spans="2:5" ht="11.25">
      <c r="B3360" s="356"/>
      <c r="C3360" s="356"/>
      <c r="D3360" s="356"/>
      <c r="E3360" s="356"/>
    </row>
    <row r="3361" spans="2:5" ht="11.25">
      <c r="B3361" s="356"/>
      <c r="C3361" s="356"/>
      <c r="D3361" s="356"/>
      <c r="E3361" s="356"/>
    </row>
    <row r="3362" spans="2:5" ht="11.25">
      <c r="B3362" s="356"/>
      <c r="C3362" s="356"/>
      <c r="D3362" s="356"/>
      <c r="E3362" s="356"/>
    </row>
    <row r="3363" spans="2:5" ht="11.25">
      <c r="B3363" s="356"/>
      <c r="C3363" s="356"/>
      <c r="D3363" s="356"/>
      <c r="E3363" s="356"/>
    </row>
    <row r="3364" spans="2:5" ht="11.25">
      <c r="B3364" s="356"/>
      <c r="C3364" s="356"/>
      <c r="D3364" s="356"/>
      <c r="E3364" s="356"/>
    </row>
    <row r="3365" spans="2:5" ht="11.25">
      <c r="B3365" s="356"/>
      <c r="C3365" s="356"/>
      <c r="D3365" s="356"/>
      <c r="E3365" s="356"/>
    </row>
    <row r="3366" spans="2:5" ht="11.25">
      <c r="B3366" s="356"/>
      <c r="C3366" s="356"/>
      <c r="D3366" s="356"/>
      <c r="E3366" s="356"/>
    </row>
    <row r="3367" spans="2:5" ht="11.25">
      <c r="B3367" s="356"/>
      <c r="C3367" s="356"/>
      <c r="D3367" s="356"/>
      <c r="E3367" s="356"/>
    </row>
    <row r="3368" spans="2:5" ht="11.25">
      <c r="B3368" s="356"/>
      <c r="C3368" s="356"/>
      <c r="D3368" s="356"/>
      <c r="E3368" s="356"/>
    </row>
    <row r="3369" spans="2:5" ht="11.25">
      <c r="B3369" s="356"/>
      <c r="C3369" s="356"/>
      <c r="D3369" s="356"/>
      <c r="E3369" s="356"/>
    </row>
    <row r="3370" spans="2:5" ht="11.25">
      <c r="B3370" s="356"/>
      <c r="C3370" s="356"/>
      <c r="D3370" s="356"/>
      <c r="E3370" s="356"/>
    </row>
    <row r="3371" spans="2:5" ht="11.25">
      <c r="B3371" s="356"/>
      <c r="C3371" s="356"/>
      <c r="D3371" s="356"/>
      <c r="E3371" s="356"/>
    </row>
    <row r="3372" spans="2:5" ht="11.25">
      <c r="B3372" s="356"/>
      <c r="C3372" s="356"/>
      <c r="D3372" s="356"/>
      <c r="E3372" s="356"/>
    </row>
    <row r="3373" spans="2:5" ht="11.25">
      <c r="B3373" s="356"/>
      <c r="C3373" s="356"/>
      <c r="D3373" s="356"/>
      <c r="E3373" s="356"/>
    </row>
    <row r="3374" spans="2:5" ht="11.25">
      <c r="B3374" s="356"/>
      <c r="C3374" s="356"/>
      <c r="D3374" s="356"/>
      <c r="E3374" s="356"/>
    </row>
    <row r="3375" spans="2:5" ht="11.25">
      <c r="B3375" s="356"/>
      <c r="C3375" s="356"/>
      <c r="D3375" s="356"/>
      <c r="E3375" s="356"/>
    </row>
    <row r="3376" spans="2:5" ht="11.25">
      <c r="B3376" s="356"/>
      <c r="C3376" s="356"/>
      <c r="D3376" s="356"/>
      <c r="E3376" s="356"/>
    </row>
    <row r="3377" spans="2:5" ht="11.25">
      <c r="B3377" s="356"/>
      <c r="C3377" s="356"/>
      <c r="D3377" s="356"/>
      <c r="E3377" s="356"/>
    </row>
    <row r="3378" spans="2:5" ht="11.25">
      <c r="B3378" s="356"/>
      <c r="C3378" s="356"/>
      <c r="D3378" s="356"/>
      <c r="E3378" s="356"/>
    </row>
    <row r="3379" spans="2:5" ht="11.25">
      <c r="B3379" s="356"/>
      <c r="C3379" s="356"/>
      <c r="D3379" s="356"/>
      <c r="E3379" s="356"/>
    </row>
    <row r="3380" spans="2:5" ht="11.25">
      <c r="B3380" s="356"/>
      <c r="C3380" s="356"/>
      <c r="D3380" s="356"/>
      <c r="E3380" s="356"/>
    </row>
    <row r="3381" spans="2:5" ht="11.25">
      <c r="B3381" s="356"/>
      <c r="C3381" s="356"/>
      <c r="D3381" s="356"/>
      <c r="E3381" s="356"/>
    </row>
    <row r="3382" spans="2:5" ht="11.25">
      <c r="B3382" s="356"/>
      <c r="C3382" s="356"/>
      <c r="D3382" s="356"/>
      <c r="E3382" s="356"/>
    </row>
    <row r="3383" spans="2:5" ht="11.25">
      <c r="B3383" s="356"/>
      <c r="C3383" s="356"/>
      <c r="D3383" s="356"/>
      <c r="E3383" s="356"/>
    </row>
    <row r="3384" spans="2:5" ht="11.25">
      <c r="B3384" s="356"/>
      <c r="C3384" s="356"/>
      <c r="D3384" s="356"/>
      <c r="E3384" s="356"/>
    </row>
    <row r="3385" spans="2:5" ht="11.25">
      <c r="B3385" s="356"/>
      <c r="C3385" s="356"/>
      <c r="D3385" s="356"/>
      <c r="E3385" s="356"/>
    </row>
    <row r="3386" spans="2:5" ht="11.25">
      <c r="B3386" s="356"/>
      <c r="C3386" s="356"/>
      <c r="D3386" s="356"/>
      <c r="E3386" s="356"/>
    </row>
    <row r="3387" spans="2:5" ht="11.25">
      <c r="B3387" s="356"/>
      <c r="C3387" s="356"/>
      <c r="D3387" s="356"/>
      <c r="E3387" s="356"/>
    </row>
    <row r="3388" spans="2:5" ht="11.25">
      <c r="B3388" s="356"/>
      <c r="C3388" s="356"/>
      <c r="D3388" s="356"/>
      <c r="E3388" s="356"/>
    </row>
    <row r="3389" spans="2:5" ht="11.25">
      <c r="B3389" s="356"/>
      <c r="C3389" s="356"/>
      <c r="D3389" s="356"/>
      <c r="E3389" s="356"/>
    </row>
    <row r="3390" spans="2:5" ht="11.25">
      <c r="B3390" s="356"/>
      <c r="C3390" s="356"/>
      <c r="D3390" s="356"/>
      <c r="E3390" s="356"/>
    </row>
    <row r="3391" spans="2:5" ht="11.25">
      <c r="B3391" s="356"/>
      <c r="C3391" s="356"/>
      <c r="D3391" s="356"/>
      <c r="E3391" s="356"/>
    </row>
    <row r="3392" spans="2:5" ht="11.25">
      <c r="B3392" s="356"/>
      <c r="C3392" s="356"/>
      <c r="D3392" s="356"/>
      <c r="E3392" s="356"/>
    </row>
    <row r="3393" spans="2:5" ht="11.25">
      <c r="B3393" s="356"/>
      <c r="C3393" s="356"/>
      <c r="D3393" s="356"/>
      <c r="E3393" s="356"/>
    </row>
    <row r="3394" spans="2:5" ht="11.25">
      <c r="B3394" s="356"/>
      <c r="C3394" s="356"/>
      <c r="D3394" s="356"/>
      <c r="E3394" s="356"/>
    </row>
    <row r="3395" spans="2:5" ht="11.25">
      <c r="B3395" s="356"/>
      <c r="C3395" s="356"/>
      <c r="D3395" s="356"/>
      <c r="E3395" s="356"/>
    </row>
    <row r="3396" spans="2:5" ht="11.25">
      <c r="B3396" s="356"/>
      <c r="C3396" s="356"/>
      <c r="D3396" s="356"/>
      <c r="E3396" s="356"/>
    </row>
    <row r="3397" spans="2:5" ht="11.25">
      <c r="B3397" s="356"/>
      <c r="C3397" s="356"/>
      <c r="D3397" s="356"/>
      <c r="E3397" s="356"/>
    </row>
    <row r="3398" spans="2:5" ht="11.25">
      <c r="B3398" s="356"/>
      <c r="C3398" s="356"/>
      <c r="D3398" s="356"/>
      <c r="E3398" s="356"/>
    </row>
    <row r="3399" spans="2:5" ht="11.25">
      <c r="B3399" s="356"/>
      <c r="C3399" s="356"/>
      <c r="D3399" s="356"/>
      <c r="E3399" s="356"/>
    </row>
    <row r="3400" spans="2:5" ht="11.25">
      <c r="B3400" s="356"/>
      <c r="C3400" s="356"/>
      <c r="D3400" s="356"/>
      <c r="E3400" s="356"/>
    </row>
    <row r="3401" spans="2:5" ht="11.25">
      <c r="B3401" s="356"/>
      <c r="C3401" s="356"/>
      <c r="D3401" s="356"/>
      <c r="E3401" s="356"/>
    </row>
    <row r="3402" spans="2:5" ht="11.25">
      <c r="B3402" s="356"/>
      <c r="C3402" s="356"/>
      <c r="D3402" s="356"/>
      <c r="E3402" s="356"/>
    </row>
    <row r="3403" spans="2:5" ht="11.25">
      <c r="B3403" s="356"/>
      <c r="C3403" s="356"/>
      <c r="D3403" s="356"/>
      <c r="E3403" s="356"/>
    </row>
    <row r="3404" spans="2:5" ht="11.25">
      <c r="B3404" s="356"/>
      <c r="C3404" s="356"/>
      <c r="D3404" s="356"/>
      <c r="E3404" s="356"/>
    </row>
    <row r="3405" spans="2:5" ht="11.25">
      <c r="B3405" s="356"/>
      <c r="C3405" s="356"/>
      <c r="D3405" s="356"/>
      <c r="E3405" s="356"/>
    </row>
    <row r="3406" spans="2:5" ht="11.25">
      <c r="B3406" s="356"/>
      <c r="C3406" s="356"/>
      <c r="D3406" s="356"/>
      <c r="E3406" s="356"/>
    </row>
    <row r="3407" spans="2:5" ht="11.25">
      <c r="B3407" s="356"/>
      <c r="C3407" s="356"/>
      <c r="D3407" s="356"/>
      <c r="E3407" s="356"/>
    </row>
    <row r="3408" spans="2:5" ht="11.25">
      <c r="B3408" s="356"/>
      <c r="C3408" s="356"/>
      <c r="D3408" s="356"/>
      <c r="E3408" s="356"/>
    </row>
    <row r="3409" spans="2:5" ht="11.25">
      <c r="B3409" s="356"/>
      <c r="C3409" s="356"/>
      <c r="D3409" s="356"/>
      <c r="E3409" s="356"/>
    </row>
    <row r="3410" spans="2:5" ht="11.25">
      <c r="B3410" s="356"/>
      <c r="C3410" s="356"/>
      <c r="D3410" s="356"/>
      <c r="E3410" s="356"/>
    </row>
    <row r="3411" spans="2:5" ht="11.25">
      <c r="B3411" s="356"/>
      <c r="C3411" s="356"/>
      <c r="D3411" s="356"/>
      <c r="E3411" s="356"/>
    </row>
    <row r="3412" spans="2:5" ht="11.25">
      <c r="B3412" s="356"/>
      <c r="C3412" s="356"/>
      <c r="D3412" s="356"/>
      <c r="E3412" s="356"/>
    </row>
    <row r="3413" spans="2:5" ht="11.25">
      <c r="B3413" s="356"/>
      <c r="C3413" s="356"/>
      <c r="D3413" s="356"/>
      <c r="E3413" s="356"/>
    </row>
    <row r="3414" spans="2:5" ht="11.25">
      <c r="B3414" s="356"/>
      <c r="C3414" s="356"/>
      <c r="D3414" s="356"/>
      <c r="E3414" s="356"/>
    </row>
    <row r="3415" spans="2:5" ht="11.25">
      <c r="B3415" s="356"/>
      <c r="C3415" s="356"/>
      <c r="D3415" s="356"/>
      <c r="E3415" s="356"/>
    </row>
    <row r="3416" spans="2:5" ht="11.25">
      <c r="B3416" s="356"/>
      <c r="C3416" s="356"/>
      <c r="D3416" s="356"/>
      <c r="E3416" s="356"/>
    </row>
    <row r="3417" spans="2:5" ht="11.25">
      <c r="B3417" s="356"/>
      <c r="C3417" s="356"/>
      <c r="D3417" s="356"/>
      <c r="E3417" s="356"/>
    </row>
    <row r="3418" spans="2:5" ht="11.25">
      <c r="B3418" s="356"/>
      <c r="C3418" s="356"/>
      <c r="D3418" s="356"/>
      <c r="E3418" s="356"/>
    </row>
    <row r="3419" spans="2:5" ht="11.25">
      <c r="B3419" s="356"/>
      <c r="C3419" s="356"/>
      <c r="D3419" s="356"/>
      <c r="E3419" s="356"/>
    </row>
    <row r="3420" spans="2:5" ht="11.25">
      <c r="B3420" s="356"/>
      <c r="C3420" s="356"/>
      <c r="D3420" s="356"/>
      <c r="E3420" s="356"/>
    </row>
    <row r="3421" spans="2:5" ht="11.25">
      <c r="B3421" s="356"/>
      <c r="C3421" s="356"/>
      <c r="D3421" s="356"/>
      <c r="E3421" s="356"/>
    </row>
    <row r="3422" spans="2:5" ht="11.25">
      <c r="B3422" s="356"/>
      <c r="C3422" s="356"/>
      <c r="D3422" s="356"/>
      <c r="E3422" s="356"/>
    </row>
    <row r="3423" spans="2:5" ht="11.25">
      <c r="B3423" s="356"/>
      <c r="C3423" s="356"/>
      <c r="D3423" s="356"/>
      <c r="E3423" s="356"/>
    </row>
    <row r="3424" spans="2:5" ht="11.25">
      <c r="B3424" s="356"/>
      <c r="C3424" s="356"/>
      <c r="D3424" s="356"/>
      <c r="E3424" s="356"/>
    </row>
    <row r="3425" spans="2:5" ht="11.25">
      <c r="B3425" s="356"/>
      <c r="C3425" s="356"/>
      <c r="D3425" s="356"/>
      <c r="E3425" s="356"/>
    </row>
    <row r="3426" spans="2:5" ht="11.25">
      <c r="B3426" s="356"/>
      <c r="C3426" s="356"/>
      <c r="D3426" s="356"/>
      <c r="E3426" s="356"/>
    </row>
    <row r="3427" spans="2:5" ht="11.25">
      <c r="B3427" s="356"/>
      <c r="C3427" s="356"/>
      <c r="D3427" s="356"/>
      <c r="E3427" s="356"/>
    </row>
    <row r="3428" spans="2:5" ht="11.25">
      <c r="B3428" s="356"/>
      <c r="C3428" s="356"/>
      <c r="D3428" s="356"/>
      <c r="E3428" s="356"/>
    </row>
    <row r="3429" spans="2:5" ht="11.25">
      <c r="B3429" s="356"/>
      <c r="C3429" s="356"/>
      <c r="D3429" s="356"/>
      <c r="E3429" s="356"/>
    </row>
    <row r="3430" spans="2:5" ht="11.25">
      <c r="B3430" s="356"/>
      <c r="C3430" s="356"/>
      <c r="D3430" s="356"/>
      <c r="E3430" s="356"/>
    </row>
    <row r="3431" spans="2:5" ht="11.25">
      <c r="B3431" s="356"/>
      <c r="C3431" s="356"/>
      <c r="D3431" s="356"/>
      <c r="E3431" s="356"/>
    </row>
    <row r="3432" spans="2:5" ht="11.25">
      <c r="B3432" s="356"/>
      <c r="C3432" s="356"/>
      <c r="D3432" s="356"/>
      <c r="E3432" s="356"/>
    </row>
    <row r="3433" spans="2:5" ht="11.25">
      <c r="B3433" s="356"/>
      <c r="C3433" s="356"/>
      <c r="D3433" s="356"/>
      <c r="E3433" s="356"/>
    </row>
    <row r="3434" spans="2:5" ht="11.25">
      <c r="B3434" s="356"/>
      <c r="C3434" s="356"/>
      <c r="D3434" s="356"/>
      <c r="E3434" s="356"/>
    </row>
    <row r="3435" spans="2:5" ht="11.25">
      <c r="B3435" s="356"/>
      <c r="C3435" s="356"/>
      <c r="D3435" s="356"/>
      <c r="E3435" s="356"/>
    </row>
    <row r="3436" spans="2:5" ht="11.25">
      <c r="B3436" s="356"/>
      <c r="C3436" s="356"/>
      <c r="D3436" s="356"/>
      <c r="E3436" s="356"/>
    </row>
    <row r="3437" spans="2:5" ht="11.25">
      <c r="B3437" s="356"/>
      <c r="C3437" s="356"/>
      <c r="D3437" s="356"/>
      <c r="E3437" s="356"/>
    </row>
    <row r="3438" spans="2:5" ht="11.25">
      <c r="B3438" s="356"/>
      <c r="C3438" s="356"/>
      <c r="D3438" s="356"/>
      <c r="E3438" s="356"/>
    </row>
    <row r="3439" spans="2:5" ht="11.25">
      <c r="B3439" s="356"/>
      <c r="C3439" s="356"/>
      <c r="D3439" s="356"/>
      <c r="E3439" s="356"/>
    </row>
    <row r="3440" spans="2:5" ht="11.25">
      <c r="B3440" s="356"/>
      <c r="C3440" s="356"/>
      <c r="D3440" s="356"/>
      <c r="E3440" s="356"/>
    </row>
    <row r="3441" spans="2:5" ht="11.25">
      <c r="B3441" s="356"/>
      <c r="C3441" s="356"/>
      <c r="D3441" s="356"/>
      <c r="E3441" s="356"/>
    </row>
    <row r="3442" spans="2:5" ht="11.25">
      <c r="B3442" s="356"/>
      <c r="C3442" s="356"/>
      <c r="D3442" s="356"/>
      <c r="E3442" s="356"/>
    </row>
    <row r="3443" spans="2:5" ht="11.25">
      <c r="B3443" s="356"/>
      <c r="C3443" s="356"/>
      <c r="D3443" s="356"/>
      <c r="E3443" s="356"/>
    </row>
    <row r="3444" spans="2:5" ht="11.25">
      <c r="B3444" s="356"/>
      <c r="C3444" s="356"/>
      <c r="D3444" s="356"/>
      <c r="E3444" s="356"/>
    </row>
    <row r="3445" spans="2:5" ht="11.25">
      <c r="B3445" s="356"/>
      <c r="C3445" s="356"/>
      <c r="D3445" s="356"/>
      <c r="E3445" s="356"/>
    </row>
    <row r="3446" spans="2:5" ht="11.25">
      <c r="B3446" s="356"/>
      <c r="C3446" s="356"/>
      <c r="D3446" s="356"/>
      <c r="E3446" s="356"/>
    </row>
    <row r="3447" spans="2:5" ht="11.25">
      <c r="B3447" s="356"/>
      <c r="C3447" s="356"/>
      <c r="D3447" s="356"/>
      <c r="E3447" s="356"/>
    </row>
    <row r="3448" spans="2:5" ht="11.25">
      <c r="B3448" s="356"/>
      <c r="C3448" s="356"/>
      <c r="D3448" s="356"/>
      <c r="E3448" s="356"/>
    </row>
    <row r="3449" spans="2:5" ht="11.25">
      <c r="B3449" s="356"/>
      <c r="C3449" s="356"/>
      <c r="D3449" s="356"/>
      <c r="E3449" s="356"/>
    </row>
    <row r="3450" spans="2:5" ht="11.25">
      <c r="B3450" s="356"/>
      <c r="C3450" s="356"/>
      <c r="D3450" s="356"/>
      <c r="E3450" s="356"/>
    </row>
    <row r="3451" spans="2:5" ht="11.25">
      <c r="B3451" s="356"/>
      <c r="C3451" s="356"/>
      <c r="D3451" s="356"/>
      <c r="E3451" s="356"/>
    </row>
    <row r="3452" spans="2:5" ht="11.25">
      <c r="B3452" s="356"/>
      <c r="C3452" s="356"/>
      <c r="D3452" s="356"/>
      <c r="E3452" s="356"/>
    </row>
    <row r="3453" spans="2:5" ht="11.25">
      <c r="B3453" s="356"/>
      <c r="C3453" s="356"/>
      <c r="D3453" s="356"/>
      <c r="E3453" s="356"/>
    </row>
    <row r="3454" spans="2:5" ht="11.25">
      <c r="B3454" s="356"/>
      <c r="C3454" s="356"/>
      <c r="D3454" s="356"/>
      <c r="E3454" s="356"/>
    </row>
    <row r="3455" spans="2:5" ht="11.25">
      <c r="B3455" s="356"/>
      <c r="C3455" s="356"/>
      <c r="D3455" s="356"/>
      <c r="E3455" s="356"/>
    </row>
    <row r="3456" spans="2:5" ht="11.25">
      <c r="B3456" s="356"/>
      <c r="C3456" s="356"/>
      <c r="D3456" s="356"/>
      <c r="E3456" s="356"/>
    </row>
    <row r="3457" spans="2:5" ht="11.25">
      <c r="B3457" s="356"/>
      <c r="C3457" s="356"/>
      <c r="D3457" s="356"/>
      <c r="E3457" s="356"/>
    </row>
    <row r="3458" spans="2:5" ht="11.25">
      <c r="B3458" s="356"/>
      <c r="C3458" s="356"/>
      <c r="D3458" s="356"/>
      <c r="E3458" s="356"/>
    </row>
    <row r="3459" spans="2:5" ht="11.25">
      <c r="B3459" s="356"/>
      <c r="C3459" s="356"/>
      <c r="D3459" s="356"/>
      <c r="E3459" s="356"/>
    </row>
    <row r="3460" spans="2:5" ht="11.25">
      <c r="B3460" s="356"/>
      <c r="C3460" s="356"/>
      <c r="D3460" s="356"/>
      <c r="E3460" s="356"/>
    </row>
    <row r="3461" spans="2:5" ht="11.25">
      <c r="B3461" s="356"/>
      <c r="C3461" s="356"/>
      <c r="D3461" s="356"/>
      <c r="E3461" s="356"/>
    </row>
    <row r="3462" spans="2:5" ht="11.25">
      <c r="B3462" s="356"/>
      <c r="C3462" s="356"/>
      <c r="D3462" s="356"/>
      <c r="E3462" s="356"/>
    </row>
    <row r="3463" spans="2:5" ht="11.25">
      <c r="B3463" s="356"/>
      <c r="C3463" s="356"/>
      <c r="D3463" s="356"/>
      <c r="E3463" s="356"/>
    </row>
    <row r="3464" spans="2:5" ht="11.25">
      <c r="B3464" s="356"/>
      <c r="C3464" s="356"/>
      <c r="D3464" s="356"/>
      <c r="E3464" s="356"/>
    </row>
    <row r="3465" spans="2:5" ht="11.25">
      <c r="B3465" s="356"/>
      <c r="C3465" s="356"/>
      <c r="D3465" s="356"/>
      <c r="E3465" s="356"/>
    </row>
    <row r="3466" spans="2:5" ht="11.25">
      <c r="B3466" s="356"/>
      <c r="C3466" s="356"/>
      <c r="D3466" s="356"/>
      <c r="E3466" s="356"/>
    </row>
    <row r="3467" spans="2:5" ht="11.25">
      <c r="B3467" s="356"/>
      <c r="C3467" s="356"/>
      <c r="D3467" s="356"/>
      <c r="E3467" s="356"/>
    </row>
    <row r="3468" spans="2:5" ht="11.25">
      <c r="B3468" s="356"/>
      <c r="C3468" s="356"/>
      <c r="D3468" s="356"/>
      <c r="E3468" s="356"/>
    </row>
    <row r="3469" spans="2:5" ht="11.25">
      <c r="B3469" s="356"/>
      <c r="C3469" s="356"/>
      <c r="D3469" s="356"/>
      <c r="E3469" s="356"/>
    </row>
    <row r="3470" spans="2:5" ht="11.25">
      <c r="B3470" s="356"/>
      <c r="C3470" s="356"/>
      <c r="D3470" s="356"/>
      <c r="E3470" s="356"/>
    </row>
    <row r="3471" spans="2:5" ht="11.25">
      <c r="B3471" s="356"/>
      <c r="C3471" s="356"/>
      <c r="D3471" s="356"/>
      <c r="E3471" s="356"/>
    </row>
    <row r="3472" spans="2:5" ht="11.25">
      <c r="B3472" s="356"/>
      <c r="C3472" s="356"/>
      <c r="D3472" s="356"/>
      <c r="E3472" s="356"/>
    </row>
    <row r="3473" spans="2:5" ht="11.25">
      <c r="B3473" s="356"/>
      <c r="C3473" s="356"/>
      <c r="D3473" s="356"/>
      <c r="E3473" s="356"/>
    </row>
    <row r="3474" spans="2:5" ht="11.25">
      <c r="B3474" s="356"/>
      <c r="C3474" s="356"/>
      <c r="D3474" s="356"/>
      <c r="E3474" s="356"/>
    </row>
    <row r="3475" spans="2:5" ht="11.25">
      <c r="B3475" s="356"/>
      <c r="C3475" s="356"/>
      <c r="D3475" s="356"/>
      <c r="E3475" s="356"/>
    </row>
    <row r="3476" spans="2:5" ht="11.25">
      <c r="B3476" s="356"/>
      <c r="C3476" s="356"/>
      <c r="D3476" s="356"/>
      <c r="E3476" s="356"/>
    </row>
    <row r="3477" spans="2:5" ht="11.25">
      <c r="B3477" s="356"/>
      <c r="C3477" s="356"/>
      <c r="D3477" s="356"/>
      <c r="E3477" s="356"/>
    </row>
    <row r="3478" spans="2:5" ht="11.25">
      <c r="B3478" s="356"/>
      <c r="C3478" s="356"/>
      <c r="D3478" s="356"/>
      <c r="E3478" s="356"/>
    </row>
    <row r="3479" spans="2:5" ht="11.25">
      <c r="B3479" s="356"/>
      <c r="C3479" s="356"/>
      <c r="D3479" s="356"/>
      <c r="E3479" s="356"/>
    </row>
    <row r="3480" spans="2:5" ht="11.25">
      <c r="B3480" s="356"/>
      <c r="C3480" s="356"/>
      <c r="D3480" s="356"/>
      <c r="E3480" s="356"/>
    </row>
    <row r="3481" spans="2:5" ht="11.25">
      <c r="B3481" s="356"/>
      <c r="C3481" s="356"/>
      <c r="D3481" s="356"/>
      <c r="E3481" s="356"/>
    </row>
    <row r="3482" spans="2:5" ht="11.25">
      <c r="B3482" s="356"/>
      <c r="C3482" s="356"/>
      <c r="D3482" s="356"/>
      <c r="E3482" s="356"/>
    </row>
    <row r="3483" spans="2:5" ht="11.25">
      <c r="B3483" s="356"/>
      <c r="C3483" s="356"/>
      <c r="D3483" s="356"/>
      <c r="E3483" s="356"/>
    </row>
    <row r="3484" spans="2:5" ht="11.25">
      <c r="B3484" s="356"/>
      <c r="C3484" s="356"/>
      <c r="D3484" s="356"/>
      <c r="E3484" s="356"/>
    </row>
    <row r="3485" spans="2:5" ht="11.25">
      <c r="B3485" s="356"/>
      <c r="C3485" s="356"/>
      <c r="D3485" s="356"/>
      <c r="E3485" s="356"/>
    </row>
    <row r="3486" spans="2:5" ht="11.25">
      <c r="B3486" s="356"/>
      <c r="C3486" s="356"/>
      <c r="D3486" s="356"/>
      <c r="E3486" s="356"/>
    </row>
    <row r="3487" spans="2:5" ht="11.25">
      <c r="B3487" s="356"/>
      <c r="C3487" s="356"/>
      <c r="D3487" s="356"/>
      <c r="E3487" s="356"/>
    </row>
    <row r="3488" spans="2:5" ht="11.25">
      <c r="B3488" s="356"/>
      <c r="C3488" s="356"/>
      <c r="D3488" s="356"/>
      <c r="E3488" s="356"/>
    </row>
    <row r="3489" spans="2:5" ht="11.25">
      <c r="B3489" s="356"/>
      <c r="C3489" s="356"/>
      <c r="D3489" s="356"/>
      <c r="E3489" s="356"/>
    </row>
    <row r="3490" spans="2:5" ht="11.25">
      <c r="B3490" s="356"/>
      <c r="C3490" s="356"/>
      <c r="D3490" s="356"/>
      <c r="E3490" s="356"/>
    </row>
    <row r="3491" spans="2:5" ht="11.25">
      <c r="B3491" s="356"/>
      <c r="C3491" s="356"/>
      <c r="D3491" s="356"/>
      <c r="E3491" s="356"/>
    </row>
    <row r="3492" spans="2:5" ht="11.25">
      <c r="B3492" s="356"/>
      <c r="C3492" s="356"/>
      <c r="D3492" s="356"/>
      <c r="E3492" s="356"/>
    </row>
    <row r="3493" spans="2:5" ht="11.25">
      <c r="B3493" s="356"/>
      <c r="C3493" s="356"/>
      <c r="D3493" s="356"/>
      <c r="E3493" s="356"/>
    </row>
    <row r="3494" spans="2:5" ht="11.25">
      <c r="B3494" s="356"/>
      <c r="C3494" s="356"/>
      <c r="D3494" s="356"/>
      <c r="E3494" s="356"/>
    </row>
    <row r="3495" spans="2:5" ht="11.25">
      <c r="B3495" s="356"/>
      <c r="C3495" s="356"/>
      <c r="D3495" s="356"/>
      <c r="E3495" s="356"/>
    </row>
    <row r="3496" spans="2:5" ht="11.25">
      <c r="B3496" s="356"/>
      <c r="C3496" s="356"/>
      <c r="D3496" s="356"/>
      <c r="E3496" s="356"/>
    </row>
    <row r="3497" spans="2:5" ht="11.25">
      <c r="B3497" s="356"/>
      <c r="C3497" s="356"/>
      <c r="D3497" s="356"/>
      <c r="E3497" s="356"/>
    </row>
    <row r="3498" spans="2:5" ht="11.25">
      <c r="B3498" s="356"/>
      <c r="C3498" s="356"/>
      <c r="D3498" s="356"/>
      <c r="E3498" s="356"/>
    </row>
    <row r="3499" spans="2:5" ht="11.25">
      <c r="B3499" s="356"/>
      <c r="C3499" s="356"/>
      <c r="D3499" s="356"/>
      <c r="E3499" s="356"/>
    </row>
    <row r="3500" spans="2:5" ht="11.25">
      <c r="B3500" s="356"/>
      <c r="C3500" s="356"/>
      <c r="D3500" s="356"/>
      <c r="E3500" s="356"/>
    </row>
    <row r="3501" spans="2:5" ht="11.25">
      <c r="B3501" s="356"/>
      <c r="C3501" s="356"/>
      <c r="D3501" s="356"/>
      <c r="E3501" s="356"/>
    </row>
    <row r="3502" spans="2:5" ht="11.25">
      <c r="B3502" s="356"/>
      <c r="C3502" s="356"/>
      <c r="D3502" s="356"/>
      <c r="E3502" s="356"/>
    </row>
    <row r="3503" spans="2:5" ht="11.25">
      <c r="B3503" s="356"/>
      <c r="C3503" s="356"/>
      <c r="D3503" s="356"/>
      <c r="E3503" s="356"/>
    </row>
    <row r="3504" spans="2:5" ht="11.25">
      <c r="B3504" s="356"/>
      <c r="C3504" s="356"/>
      <c r="D3504" s="356"/>
      <c r="E3504" s="356"/>
    </row>
    <row r="3505" spans="2:5" ht="11.25">
      <c r="B3505" s="356"/>
      <c r="C3505" s="356"/>
      <c r="D3505" s="356"/>
      <c r="E3505" s="356"/>
    </row>
    <row r="3506" spans="2:5" ht="11.25">
      <c r="B3506" s="356"/>
      <c r="C3506" s="356"/>
      <c r="D3506" s="356"/>
      <c r="E3506" s="356"/>
    </row>
    <row r="3507" spans="2:5" ht="11.25">
      <c r="B3507" s="356"/>
      <c r="C3507" s="356"/>
      <c r="D3507" s="356"/>
      <c r="E3507" s="356"/>
    </row>
    <row r="3508" spans="2:5" ht="11.25">
      <c r="B3508" s="356"/>
      <c r="C3508" s="356"/>
      <c r="D3508" s="356"/>
      <c r="E3508" s="356"/>
    </row>
    <row r="3509" spans="2:5" ht="11.25">
      <c r="B3509" s="356"/>
      <c r="C3509" s="356"/>
      <c r="D3509" s="356"/>
      <c r="E3509" s="356"/>
    </row>
    <row r="3510" spans="2:5" ht="11.25">
      <c r="B3510" s="356"/>
      <c r="C3510" s="356"/>
      <c r="D3510" s="356"/>
      <c r="E3510" s="356"/>
    </row>
    <row r="3511" spans="2:5" ht="11.25">
      <c r="B3511" s="356"/>
      <c r="C3511" s="356"/>
      <c r="D3511" s="356"/>
      <c r="E3511" s="356"/>
    </row>
    <row r="3512" spans="2:5" ht="11.25">
      <c r="B3512" s="356"/>
      <c r="C3512" s="356"/>
      <c r="D3512" s="356"/>
      <c r="E3512" s="356"/>
    </row>
    <row r="3513" spans="2:5" ht="11.25">
      <c r="B3513" s="356"/>
      <c r="C3513" s="356"/>
      <c r="D3513" s="356"/>
      <c r="E3513" s="356"/>
    </row>
    <row r="3514" spans="2:5" ht="11.25">
      <c r="B3514" s="356"/>
      <c r="C3514" s="356"/>
      <c r="D3514" s="356"/>
      <c r="E3514" s="356"/>
    </row>
    <row r="3515" spans="2:5" ht="11.25">
      <c r="B3515" s="356"/>
      <c r="C3515" s="356"/>
      <c r="D3515" s="356"/>
      <c r="E3515" s="356"/>
    </row>
    <row r="3516" spans="2:5" ht="11.25">
      <c r="B3516" s="356"/>
      <c r="C3516" s="356"/>
      <c r="D3516" s="356"/>
      <c r="E3516" s="356"/>
    </row>
    <row r="3517" spans="2:5" ht="11.25">
      <c r="B3517" s="356"/>
      <c r="C3517" s="356"/>
      <c r="D3517" s="356"/>
      <c r="E3517" s="356"/>
    </row>
    <row r="3518" spans="2:5" ht="11.25">
      <c r="B3518" s="356"/>
      <c r="C3518" s="356"/>
      <c r="D3518" s="356"/>
      <c r="E3518" s="356"/>
    </row>
    <row r="3519" spans="2:5" ht="11.25">
      <c r="B3519" s="356"/>
      <c r="C3519" s="356"/>
      <c r="D3519" s="356"/>
      <c r="E3519" s="356"/>
    </row>
    <row r="3520" spans="2:5" ht="11.25">
      <c r="B3520" s="356"/>
      <c r="C3520" s="356"/>
      <c r="D3520" s="356"/>
      <c r="E3520" s="356"/>
    </row>
    <row r="3521" spans="2:5" ht="11.25">
      <c r="B3521" s="356"/>
      <c r="C3521" s="356"/>
      <c r="D3521" s="356"/>
      <c r="E3521" s="356"/>
    </row>
    <row r="3522" spans="2:5" ht="11.25">
      <c r="B3522" s="356"/>
      <c r="C3522" s="356"/>
      <c r="D3522" s="356"/>
      <c r="E3522" s="356"/>
    </row>
    <row r="3523" spans="2:5" ht="11.25">
      <c r="B3523" s="356"/>
      <c r="C3523" s="356"/>
      <c r="D3523" s="356"/>
      <c r="E3523" s="356"/>
    </row>
    <row r="3524" spans="2:5" ht="11.25">
      <c r="B3524" s="356"/>
      <c r="C3524" s="356"/>
      <c r="D3524" s="356"/>
      <c r="E3524" s="356"/>
    </row>
    <row r="3525" spans="2:5" ht="11.25">
      <c r="B3525" s="356"/>
      <c r="C3525" s="356"/>
      <c r="D3525" s="356"/>
      <c r="E3525" s="356"/>
    </row>
    <row r="3526" spans="2:5" ht="11.25">
      <c r="B3526" s="356"/>
      <c r="C3526" s="356"/>
      <c r="D3526" s="356"/>
      <c r="E3526" s="356"/>
    </row>
    <row r="3527" spans="2:5" ht="11.25">
      <c r="B3527" s="356"/>
      <c r="C3527" s="356"/>
      <c r="D3527" s="356"/>
      <c r="E3527" s="356"/>
    </row>
    <row r="3528" spans="2:5" ht="11.25">
      <c r="B3528" s="356"/>
      <c r="C3528" s="356"/>
      <c r="D3528" s="356"/>
      <c r="E3528" s="356"/>
    </row>
    <row r="3529" spans="2:5" ht="11.25">
      <c r="B3529" s="356"/>
      <c r="C3529" s="356"/>
      <c r="D3529" s="356"/>
      <c r="E3529" s="356"/>
    </row>
    <row r="3530" spans="2:5" ht="11.25">
      <c r="B3530" s="356"/>
      <c r="C3530" s="356"/>
      <c r="D3530" s="356"/>
      <c r="E3530" s="356"/>
    </row>
    <row r="3531" spans="2:5" ht="11.25">
      <c r="B3531" s="356"/>
      <c r="C3531" s="356"/>
      <c r="D3531" s="356"/>
      <c r="E3531" s="356"/>
    </row>
    <row r="3532" spans="2:5" ht="11.25">
      <c r="B3532" s="356"/>
      <c r="C3532" s="356"/>
      <c r="D3532" s="356"/>
      <c r="E3532" s="356"/>
    </row>
    <row r="3533" spans="2:5" ht="11.25">
      <c r="B3533" s="356"/>
      <c r="C3533" s="356"/>
      <c r="D3533" s="356"/>
      <c r="E3533" s="356"/>
    </row>
    <row r="3534" spans="2:5" ht="11.25">
      <c r="B3534" s="356"/>
      <c r="C3534" s="356"/>
      <c r="D3534" s="356"/>
      <c r="E3534" s="356"/>
    </row>
    <row r="3535" spans="2:5" ht="11.25">
      <c r="B3535" s="356"/>
      <c r="C3535" s="356"/>
      <c r="D3535" s="356"/>
      <c r="E3535" s="356"/>
    </row>
    <row r="3536" spans="2:5" ht="11.25">
      <c r="B3536" s="356"/>
      <c r="C3536" s="356"/>
      <c r="D3536" s="356"/>
      <c r="E3536" s="356"/>
    </row>
    <row r="3537" spans="2:5" ht="11.25">
      <c r="B3537" s="356"/>
      <c r="C3537" s="356"/>
      <c r="D3537" s="356"/>
      <c r="E3537" s="356"/>
    </row>
    <row r="3538" spans="2:5" ht="11.25">
      <c r="B3538" s="356"/>
      <c r="C3538" s="356"/>
      <c r="D3538" s="356"/>
      <c r="E3538" s="356"/>
    </row>
    <row r="3539" spans="2:5" ht="11.25">
      <c r="B3539" s="356"/>
      <c r="C3539" s="356"/>
      <c r="D3539" s="356"/>
      <c r="E3539" s="356"/>
    </row>
    <row r="3540" spans="2:5" ht="11.25">
      <c r="B3540" s="356"/>
      <c r="C3540" s="356"/>
      <c r="D3540" s="356"/>
      <c r="E3540" s="356"/>
    </row>
    <row r="3541" spans="2:5" ht="11.25">
      <c r="B3541" s="356"/>
      <c r="C3541" s="356"/>
      <c r="D3541" s="356"/>
      <c r="E3541" s="356"/>
    </row>
    <row r="3542" spans="2:5" ht="11.25">
      <c r="B3542" s="356"/>
      <c r="C3542" s="356"/>
      <c r="D3542" s="356"/>
      <c r="E3542" s="356"/>
    </row>
    <row r="3543" spans="2:5" ht="11.25">
      <c r="B3543" s="356"/>
      <c r="C3543" s="356"/>
      <c r="D3543" s="356"/>
      <c r="E3543" s="356"/>
    </row>
    <row r="3544" spans="2:5" ht="11.25">
      <c r="B3544" s="356"/>
      <c r="C3544" s="356"/>
      <c r="D3544" s="356"/>
      <c r="E3544" s="356"/>
    </row>
    <row r="3545" spans="2:5" ht="11.25">
      <c r="B3545" s="356"/>
      <c r="C3545" s="356"/>
      <c r="D3545" s="356"/>
      <c r="E3545" s="356"/>
    </row>
    <row r="3546" spans="2:5" ht="11.25">
      <c r="B3546" s="356"/>
      <c r="C3546" s="356"/>
      <c r="D3546" s="356"/>
      <c r="E3546" s="356"/>
    </row>
    <row r="3547" spans="2:5" ht="11.25">
      <c r="B3547" s="356"/>
      <c r="C3547" s="356"/>
      <c r="D3547" s="356"/>
      <c r="E3547" s="356"/>
    </row>
    <row r="3548" spans="2:5" ht="11.25">
      <c r="B3548" s="356"/>
      <c r="C3548" s="356"/>
      <c r="D3548" s="356"/>
      <c r="E3548" s="356"/>
    </row>
    <row r="3549" spans="2:5" ht="11.25">
      <c r="B3549" s="356"/>
      <c r="C3549" s="356"/>
      <c r="D3549" s="356"/>
      <c r="E3549" s="356"/>
    </row>
    <row r="3550" spans="2:5" ht="11.25">
      <c r="B3550" s="356"/>
      <c r="C3550" s="356"/>
      <c r="D3550" s="356"/>
      <c r="E3550" s="356"/>
    </row>
    <row r="3551" spans="2:5" ht="11.25">
      <c r="B3551" s="356"/>
      <c r="C3551" s="356"/>
      <c r="D3551" s="356"/>
      <c r="E3551" s="356"/>
    </row>
    <row r="3552" spans="2:5" ht="11.25">
      <c r="B3552" s="356"/>
      <c r="C3552" s="356"/>
      <c r="D3552" s="356"/>
      <c r="E3552" s="356"/>
    </row>
    <row r="3553" spans="2:5" ht="11.25">
      <c r="B3553" s="356"/>
      <c r="C3553" s="356"/>
      <c r="D3553" s="356"/>
      <c r="E3553" s="356"/>
    </row>
    <row r="3554" spans="2:5" ht="11.25">
      <c r="B3554" s="356"/>
      <c r="C3554" s="356"/>
      <c r="D3554" s="356"/>
      <c r="E3554" s="356"/>
    </row>
    <row r="3555" spans="2:5" ht="11.25">
      <c r="B3555" s="356"/>
      <c r="C3555" s="356"/>
      <c r="D3555" s="356"/>
      <c r="E3555" s="356"/>
    </row>
    <row r="3556" spans="2:5" ht="11.25">
      <c r="B3556" s="356"/>
      <c r="C3556" s="356"/>
      <c r="D3556" s="356"/>
      <c r="E3556" s="356"/>
    </row>
    <row r="3557" spans="2:5" ht="11.25">
      <c r="B3557" s="356"/>
      <c r="C3557" s="356"/>
      <c r="D3557" s="356"/>
      <c r="E3557" s="356"/>
    </row>
    <row r="3558" spans="2:5" ht="11.25">
      <c r="B3558" s="356"/>
      <c r="C3558" s="356"/>
      <c r="D3558" s="356"/>
      <c r="E3558" s="356"/>
    </row>
    <row r="3559" spans="2:5" ht="11.25">
      <c r="B3559" s="356"/>
      <c r="C3559" s="356"/>
      <c r="D3559" s="356"/>
      <c r="E3559" s="356"/>
    </row>
    <row r="3560" spans="2:5" ht="11.25">
      <c r="B3560" s="356"/>
      <c r="C3560" s="356"/>
      <c r="D3560" s="356"/>
      <c r="E3560" s="356"/>
    </row>
    <row r="3561" spans="2:5" ht="11.25">
      <c r="B3561" s="356"/>
      <c r="C3561" s="356"/>
      <c r="D3561" s="356"/>
      <c r="E3561" s="356"/>
    </row>
    <row r="3562" spans="2:5" ht="11.25">
      <c r="B3562" s="356"/>
      <c r="C3562" s="356"/>
      <c r="D3562" s="356"/>
      <c r="E3562" s="356"/>
    </row>
    <row r="3563" spans="2:5" ht="11.25">
      <c r="B3563" s="356"/>
      <c r="C3563" s="356"/>
      <c r="D3563" s="356"/>
      <c r="E3563" s="356"/>
    </row>
    <row r="3564" spans="2:5" ht="11.25">
      <c r="B3564" s="356"/>
      <c r="C3564" s="356"/>
      <c r="D3564" s="356"/>
      <c r="E3564" s="356"/>
    </row>
    <row r="3565" spans="2:5" ht="11.25">
      <c r="B3565" s="356"/>
      <c r="C3565" s="356"/>
      <c r="D3565" s="356"/>
      <c r="E3565" s="356"/>
    </row>
    <row r="3566" spans="2:5" ht="11.25">
      <c r="B3566" s="356"/>
      <c r="C3566" s="356"/>
      <c r="D3566" s="356"/>
      <c r="E3566" s="356"/>
    </row>
    <row r="3567" spans="2:5" ht="11.25">
      <c r="B3567" s="356"/>
      <c r="C3567" s="356"/>
      <c r="D3567" s="356"/>
      <c r="E3567" s="356"/>
    </row>
    <row r="3568" spans="2:5" ht="11.25">
      <c r="B3568" s="356"/>
      <c r="C3568" s="356"/>
      <c r="D3568" s="356"/>
      <c r="E3568" s="356"/>
    </row>
    <row r="3569" spans="2:5" ht="11.25">
      <c r="B3569" s="356"/>
      <c r="C3569" s="356"/>
      <c r="D3569" s="356"/>
      <c r="E3569" s="356"/>
    </row>
    <row r="3570" spans="2:5" ht="11.25">
      <c r="B3570" s="356"/>
      <c r="C3570" s="356"/>
      <c r="D3570" s="356"/>
      <c r="E3570" s="356"/>
    </row>
    <row r="3571" spans="2:5" ht="11.25">
      <c r="B3571" s="356"/>
      <c r="C3571" s="356"/>
      <c r="D3571" s="356"/>
      <c r="E3571" s="356"/>
    </row>
    <row r="3572" spans="2:5" ht="11.25">
      <c r="B3572" s="356"/>
      <c r="C3572" s="356"/>
      <c r="D3572" s="356"/>
      <c r="E3572" s="356"/>
    </row>
    <row r="3573" spans="2:5" ht="11.25">
      <c r="B3573" s="356"/>
      <c r="C3573" s="356"/>
      <c r="D3573" s="356"/>
      <c r="E3573" s="356"/>
    </row>
    <row r="3574" spans="2:5" ht="11.25">
      <c r="B3574" s="356"/>
      <c r="C3574" s="356"/>
      <c r="D3574" s="356"/>
      <c r="E3574" s="356"/>
    </row>
    <row r="3575" spans="2:5" ht="11.25">
      <c r="B3575" s="356"/>
      <c r="C3575" s="356"/>
      <c r="D3575" s="356"/>
      <c r="E3575" s="356"/>
    </row>
    <row r="3576" spans="2:5" ht="11.25">
      <c r="B3576" s="356"/>
      <c r="C3576" s="356"/>
      <c r="D3576" s="356"/>
      <c r="E3576" s="356"/>
    </row>
    <row r="3577" spans="2:5" ht="11.25">
      <c r="B3577" s="356"/>
      <c r="C3577" s="356"/>
      <c r="D3577" s="356"/>
      <c r="E3577" s="356"/>
    </row>
    <row r="3578" spans="2:5" ht="11.25">
      <c r="B3578" s="356"/>
      <c r="C3578" s="356"/>
      <c r="D3578" s="356"/>
      <c r="E3578" s="356"/>
    </row>
    <row r="3579" spans="2:5" ht="11.25">
      <c r="B3579" s="356"/>
      <c r="C3579" s="356"/>
      <c r="D3579" s="356"/>
      <c r="E3579" s="356"/>
    </row>
    <row r="3580" spans="2:5" ht="11.25">
      <c r="B3580" s="356"/>
      <c r="C3580" s="356"/>
      <c r="D3580" s="356"/>
      <c r="E3580" s="356"/>
    </row>
    <row r="3581" spans="2:5" ht="11.25">
      <c r="B3581" s="356"/>
      <c r="C3581" s="356"/>
      <c r="D3581" s="356"/>
      <c r="E3581" s="356"/>
    </row>
    <row r="3582" spans="2:5" ht="11.25">
      <c r="B3582" s="356"/>
      <c r="C3582" s="356"/>
      <c r="D3582" s="356"/>
      <c r="E3582" s="356"/>
    </row>
    <row r="3583" spans="2:5" ht="11.25">
      <c r="B3583" s="356"/>
      <c r="C3583" s="356"/>
      <c r="D3583" s="356"/>
      <c r="E3583" s="356"/>
    </row>
    <row r="3584" spans="2:5" ht="11.25">
      <c r="B3584" s="356"/>
      <c r="C3584" s="356"/>
      <c r="D3584" s="356"/>
      <c r="E3584" s="356"/>
    </row>
    <row r="3585" spans="2:5" ht="11.25">
      <c r="B3585" s="356"/>
      <c r="C3585" s="356"/>
      <c r="D3585" s="356"/>
      <c r="E3585" s="356"/>
    </row>
    <row r="3586" spans="2:5" ht="11.25">
      <c r="B3586" s="356"/>
      <c r="C3586" s="356"/>
      <c r="D3586" s="356"/>
      <c r="E3586" s="356"/>
    </row>
    <row r="3587" spans="2:5" ht="11.25">
      <c r="B3587" s="356"/>
      <c r="C3587" s="356"/>
      <c r="D3587" s="356"/>
      <c r="E3587" s="356"/>
    </row>
    <row r="3588" spans="2:5" ht="11.25">
      <c r="B3588" s="356"/>
      <c r="C3588" s="356"/>
      <c r="D3588" s="356"/>
      <c r="E3588" s="356"/>
    </row>
    <row r="3589" spans="2:5" ht="11.25">
      <c r="B3589" s="356"/>
      <c r="C3589" s="356"/>
      <c r="D3589" s="356"/>
      <c r="E3589" s="356"/>
    </row>
    <row r="3590" spans="2:5" ht="11.25">
      <c r="B3590" s="356"/>
      <c r="C3590" s="356"/>
      <c r="D3590" s="356"/>
      <c r="E3590" s="356"/>
    </row>
    <row r="3591" spans="2:5" ht="11.25">
      <c r="B3591" s="356"/>
      <c r="C3591" s="356"/>
      <c r="D3591" s="356"/>
      <c r="E3591" s="356"/>
    </row>
    <row r="3592" spans="2:5" ht="11.25">
      <c r="B3592" s="356"/>
      <c r="C3592" s="356"/>
      <c r="D3592" s="356"/>
      <c r="E3592" s="356"/>
    </row>
    <row r="3593" spans="2:5" ht="11.25">
      <c r="B3593" s="356"/>
      <c r="C3593" s="356"/>
      <c r="D3593" s="356"/>
      <c r="E3593" s="356"/>
    </row>
    <row r="3594" spans="2:5" ht="11.25">
      <c r="B3594" s="356"/>
      <c r="C3594" s="356"/>
      <c r="D3594" s="356"/>
      <c r="E3594" s="356"/>
    </row>
    <row r="3595" spans="2:5" ht="11.25">
      <c r="B3595" s="356"/>
      <c r="C3595" s="356"/>
      <c r="D3595" s="356"/>
      <c r="E3595" s="356"/>
    </row>
    <row r="3596" spans="2:5" ht="11.25">
      <c r="B3596" s="356"/>
      <c r="C3596" s="356"/>
      <c r="D3596" s="356"/>
      <c r="E3596" s="356"/>
    </row>
    <row r="3597" spans="2:5" ht="11.25">
      <c r="B3597" s="356"/>
      <c r="C3597" s="356"/>
      <c r="D3597" s="356"/>
      <c r="E3597" s="356"/>
    </row>
    <row r="3598" spans="2:5" ht="11.25">
      <c r="B3598" s="356"/>
      <c r="C3598" s="356"/>
      <c r="D3598" s="356"/>
      <c r="E3598" s="356"/>
    </row>
    <row r="3599" spans="2:5" ht="11.25">
      <c r="B3599" s="356"/>
      <c r="C3599" s="356"/>
      <c r="D3599" s="356"/>
      <c r="E3599" s="356"/>
    </row>
    <row r="3600" spans="2:5" ht="11.25">
      <c r="B3600" s="356"/>
      <c r="C3600" s="356"/>
      <c r="D3600" s="356"/>
      <c r="E3600" s="356"/>
    </row>
    <row r="3601" spans="2:5" ht="11.25">
      <c r="B3601" s="356"/>
      <c r="C3601" s="356"/>
      <c r="D3601" s="356"/>
      <c r="E3601" s="356"/>
    </row>
    <row r="3602" spans="2:5" ht="11.25">
      <c r="B3602" s="356"/>
      <c r="C3602" s="356"/>
      <c r="D3602" s="356"/>
      <c r="E3602" s="356"/>
    </row>
    <row r="3603" spans="2:5" ht="11.25">
      <c r="B3603" s="356"/>
      <c r="C3603" s="356"/>
      <c r="D3603" s="356"/>
      <c r="E3603" s="356"/>
    </row>
    <row r="3604" spans="2:5" ht="11.25">
      <c r="B3604" s="356"/>
      <c r="C3604" s="356"/>
      <c r="D3604" s="356"/>
      <c r="E3604" s="356"/>
    </row>
    <row r="3605" spans="2:5" ht="11.25">
      <c r="B3605" s="356"/>
      <c r="C3605" s="356"/>
      <c r="D3605" s="356"/>
      <c r="E3605" s="356"/>
    </row>
    <row r="3606" spans="2:5" ht="11.25">
      <c r="B3606" s="356"/>
      <c r="C3606" s="356"/>
      <c r="D3606" s="356"/>
      <c r="E3606" s="356"/>
    </row>
    <row r="3607" spans="2:5" ht="11.25">
      <c r="B3607" s="356"/>
      <c r="C3607" s="356"/>
      <c r="D3607" s="356"/>
      <c r="E3607" s="356"/>
    </row>
    <row r="3608" spans="2:5" ht="11.25">
      <c r="B3608" s="356"/>
      <c r="C3608" s="356"/>
      <c r="D3608" s="356"/>
      <c r="E3608" s="356"/>
    </row>
    <row r="3609" spans="2:5" ht="11.25">
      <c r="B3609" s="356"/>
      <c r="C3609" s="356"/>
      <c r="D3609" s="356"/>
      <c r="E3609" s="356"/>
    </row>
    <row r="3610" spans="2:5" ht="11.25">
      <c r="B3610" s="356"/>
      <c r="C3610" s="356"/>
      <c r="D3610" s="356"/>
      <c r="E3610" s="356"/>
    </row>
    <row r="3611" spans="2:5" ht="11.25">
      <c r="B3611" s="356"/>
      <c r="C3611" s="356"/>
      <c r="D3611" s="356"/>
      <c r="E3611" s="356"/>
    </row>
    <row r="3612" spans="2:5" ht="11.25">
      <c r="B3612" s="356"/>
      <c r="C3612" s="356"/>
      <c r="D3612" s="356"/>
      <c r="E3612" s="356"/>
    </row>
    <row r="3613" spans="2:5" ht="11.25">
      <c r="B3613" s="356"/>
      <c r="C3613" s="356"/>
      <c r="D3613" s="356"/>
      <c r="E3613" s="356"/>
    </row>
    <row r="3614" spans="2:5" ht="11.25">
      <c r="B3614" s="356"/>
      <c r="C3614" s="356"/>
      <c r="D3614" s="356"/>
      <c r="E3614" s="356"/>
    </row>
    <row r="3615" spans="2:5" ht="11.25">
      <c r="B3615" s="356"/>
      <c r="C3615" s="356"/>
      <c r="D3615" s="356"/>
      <c r="E3615" s="356"/>
    </row>
    <row r="3616" spans="2:5" ht="11.25">
      <c r="B3616" s="356"/>
      <c r="C3616" s="356"/>
      <c r="D3616" s="356"/>
      <c r="E3616" s="356"/>
    </row>
    <row r="3617" spans="2:5" ht="11.25">
      <c r="B3617" s="356"/>
      <c r="C3617" s="356"/>
      <c r="D3617" s="356"/>
      <c r="E3617" s="356"/>
    </row>
    <row r="3618" spans="2:5" ht="11.25">
      <c r="B3618" s="356"/>
      <c r="C3618" s="356"/>
      <c r="D3618" s="356"/>
      <c r="E3618" s="356"/>
    </row>
    <row r="3619" spans="2:5" ht="11.25">
      <c r="B3619" s="356"/>
      <c r="C3619" s="356"/>
      <c r="D3619" s="356"/>
      <c r="E3619" s="356"/>
    </row>
    <row r="3620" spans="2:5" ht="11.25">
      <c r="B3620" s="356"/>
      <c r="C3620" s="356"/>
      <c r="D3620" s="356"/>
      <c r="E3620" s="356"/>
    </row>
    <row r="3621" spans="2:5" ht="11.25">
      <c r="B3621" s="356"/>
      <c r="C3621" s="356"/>
      <c r="D3621" s="356"/>
      <c r="E3621" s="356"/>
    </row>
    <row r="3622" spans="2:5" ht="11.25">
      <c r="B3622" s="356"/>
      <c r="C3622" s="356"/>
      <c r="D3622" s="356"/>
      <c r="E3622" s="356"/>
    </row>
    <row r="3623" spans="2:5" ht="11.25">
      <c r="B3623" s="356"/>
      <c r="C3623" s="356"/>
      <c r="D3623" s="356"/>
      <c r="E3623" s="356"/>
    </row>
    <row r="3624" spans="2:5" ht="11.25">
      <c r="B3624" s="356"/>
      <c r="C3624" s="356"/>
      <c r="D3624" s="356"/>
      <c r="E3624" s="356"/>
    </row>
    <row r="3625" spans="2:5" ht="11.25">
      <c r="B3625" s="356"/>
      <c r="C3625" s="356"/>
      <c r="D3625" s="356"/>
      <c r="E3625" s="356"/>
    </row>
    <row r="3626" spans="2:5" ht="11.25">
      <c r="B3626" s="356"/>
      <c r="C3626" s="356"/>
      <c r="D3626" s="356"/>
      <c r="E3626" s="356"/>
    </row>
    <row r="3627" spans="2:5" ht="11.25">
      <c r="B3627" s="356"/>
      <c r="C3627" s="356"/>
      <c r="D3627" s="356"/>
      <c r="E3627" s="356"/>
    </row>
    <row r="3628" spans="2:5" ht="11.25">
      <c r="B3628" s="356"/>
      <c r="C3628" s="356"/>
      <c r="D3628" s="356"/>
      <c r="E3628" s="356"/>
    </row>
    <row r="3629" spans="2:5" ht="11.25">
      <c r="B3629" s="356"/>
      <c r="C3629" s="356"/>
      <c r="D3629" s="356"/>
      <c r="E3629" s="356"/>
    </row>
    <row r="3630" spans="2:5" ht="11.25">
      <c r="B3630" s="356"/>
      <c r="C3630" s="356"/>
      <c r="D3630" s="356"/>
      <c r="E3630" s="356"/>
    </row>
    <row r="3631" spans="2:5" ht="11.25">
      <c r="B3631" s="356"/>
      <c r="C3631" s="356"/>
      <c r="D3631" s="356"/>
      <c r="E3631" s="356"/>
    </row>
    <row r="3632" spans="2:5" ht="11.25">
      <c r="B3632" s="356"/>
      <c r="C3632" s="356"/>
      <c r="D3632" s="356"/>
      <c r="E3632" s="356"/>
    </row>
    <row r="3633" spans="2:5" ht="11.25">
      <c r="B3633" s="356"/>
      <c r="C3633" s="356"/>
      <c r="D3633" s="356"/>
      <c r="E3633" s="356"/>
    </row>
    <row r="3634" spans="2:5" ht="11.25">
      <c r="B3634" s="356"/>
      <c r="C3634" s="356"/>
      <c r="D3634" s="356"/>
      <c r="E3634" s="356"/>
    </row>
    <row r="3635" spans="2:5" ht="11.25">
      <c r="B3635" s="356"/>
      <c r="C3635" s="356"/>
      <c r="D3635" s="356"/>
      <c r="E3635" s="356"/>
    </row>
    <row r="3636" spans="2:5" ht="11.25">
      <c r="B3636" s="356"/>
      <c r="C3636" s="356"/>
      <c r="D3636" s="356"/>
      <c r="E3636" s="356"/>
    </row>
    <row r="3637" spans="2:5" ht="11.25">
      <c r="B3637" s="356"/>
      <c r="C3637" s="356"/>
      <c r="D3637" s="356"/>
      <c r="E3637" s="356"/>
    </row>
    <row r="3638" spans="2:5" ht="11.25">
      <c r="B3638" s="356"/>
      <c r="C3638" s="356"/>
      <c r="D3638" s="356"/>
      <c r="E3638" s="356"/>
    </row>
    <row r="3639" spans="2:5" ht="11.25">
      <c r="B3639" s="356"/>
      <c r="C3639" s="356"/>
      <c r="D3639" s="356"/>
      <c r="E3639" s="356"/>
    </row>
    <row r="3640" spans="2:5" ht="11.25">
      <c r="B3640" s="356"/>
      <c r="C3640" s="356"/>
      <c r="D3640" s="356"/>
      <c r="E3640" s="356"/>
    </row>
    <row r="3641" spans="2:5" ht="11.25">
      <c r="B3641" s="356"/>
      <c r="C3641" s="356"/>
      <c r="D3641" s="356"/>
      <c r="E3641" s="356"/>
    </row>
    <row r="3642" spans="2:5" ht="11.25">
      <c r="B3642" s="356"/>
      <c r="C3642" s="356"/>
      <c r="D3642" s="356"/>
      <c r="E3642" s="356"/>
    </row>
    <row r="3643" spans="2:5" ht="11.25">
      <c r="B3643" s="356"/>
      <c r="C3643" s="356"/>
      <c r="D3643" s="356"/>
      <c r="E3643" s="356"/>
    </row>
    <row r="3644" spans="2:5" ht="11.25">
      <c r="B3644" s="356"/>
      <c r="C3644" s="356"/>
      <c r="D3644" s="356"/>
      <c r="E3644" s="356"/>
    </row>
    <row r="3645" spans="2:5" ht="11.25">
      <c r="B3645" s="356"/>
      <c r="C3645" s="356"/>
      <c r="D3645" s="356"/>
      <c r="E3645" s="356"/>
    </row>
    <row r="3646" spans="2:5" ht="11.25">
      <c r="B3646" s="356"/>
      <c r="C3646" s="356"/>
      <c r="D3646" s="356"/>
      <c r="E3646" s="356"/>
    </row>
    <row r="3647" spans="2:5" ht="11.25">
      <c r="B3647" s="356"/>
      <c r="C3647" s="356"/>
      <c r="D3647" s="356"/>
      <c r="E3647" s="356"/>
    </row>
    <row r="3648" spans="2:5" ht="11.25">
      <c r="B3648" s="356"/>
      <c r="C3648" s="356"/>
      <c r="D3648" s="356"/>
      <c r="E3648" s="356"/>
    </row>
    <row r="3649" spans="2:5" ht="11.25">
      <c r="B3649" s="356"/>
      <c r="C3649" s="356"/>
      <c r="D3649" s="356"/>
      <c r="E3649" s="356"/>
    </row>
    <row r="3650" spans="2:5" ht="11.25">
      <c r="B3650" s="356"/>
      <c r="C3650" s="356"/>
      <c r="D3650" s="356"/>
      <c r="E3650" s="356"/>
    </row>
    <row r="3651" spans="2:5" ht="11.25">
      <c r="B3651" s="356"/>
      <c r="C3651" s="356"/>
      <c r="D3651" s="356"/>
      <c r="E3651" s="356"/>
    </row>
    <row r="3652" spans="2:5" ht="11.25">
      <c r="B3652" s="356"/>
      <c r="C3652" s="356"/>
      <c r="D3652" s="356"/>
      <c r="E3652" s="356"/>
    </row>
    <row r="3653" spans="2:5" ht="11.25">
      <c r="B3653" s="356"/>
      <c r="C3653" s="356"/>
      <c r="D3653" s="356"/>
      <c r="E3653" s="356"/>
    </row>
    <row r="3654" spans="2:5" ht="11.25">
      <c r="B3654" s="356"/>
      <c r="C3654" s="356"/>
      <c r="D3654" s="356"/>
      <c r="E3654" s="356"/>
    </row>
    <row r="3655" spans="2:5" ht="11.25">
      <c r="B3655" s="356"/>
      <c r="C3655" s="356"/>
      <c r="D3655" s="356"/>
      <c r="E3655" s="356"/>
    </row>
    <row r="3656" spans="2:5" ht="11.25">
      <c r="B3656" s="356"/>
      <c r="C3656" s="356"/>
      <c r="D3656" s="356"/>
      <c r="E3656" s="356"/>
    </row>
    <row r="3657" spans="2:5" ht="11.25">
      <c r="B3657" s="356"/>
      <c r="C3657" s="356"/>
      <c r="D3657" s="356"/>
      <c r="E3657" s="356"/>
    </row>
    <row r="3658" spans="2:5" ht="11.25">
      <c r="B3658" s="356"/>
      <c r="C3658" s="356"/>
      <c r="D3658" s="356"/>
      <c r="E3658" s="356"/>
    </row>
    <row r="3659" spans="2:5" ht="11.25">
      <c r="B3659" s="356"/>
      <c r="C3659" s="356"/>
      <c r="D3659" s="356"/>
      <c r="E3659" s="356"/>
    </row>
    <row r="3660" spans="2:5" ht="11.25">
      <c r="B3660" s="356"/>
      <c r="C3660" s="356"/>
      <c r="D3660" s="356"/>
      <c r="E3660" s="356"/>
    </row>
    <row r="3661" spans="2:5" ht="11.25">
      <c r="B3661" s="356"/>
      <c r="C3661" s="356"/>
      <c r="D3661" s="356"/>
      <c r="E3661" s="356"/>
    </row>
    <row r="3662" spans="2:5" ht="11.25">
      <c r="B3662" s="356"/>
      <c r="C3662" s="356"/>
      <c r="D3662" s="356"/>
      <c r="E3662" s="356"/>
    </row>
    <row r="3663" spans="2:5" ht="11.25">
      <c r="B3663" s="356"/>
      <c r="C3663" s="356"/>
      <c r="D3663" s="356"/>
      <c r="E3663" s="356"/>
    </row>
    <row r="3664" spans="2:5" ht="11.25">
      <c r="B3664" s="356"/>
      <c r="C3664" s="356"/>
      <c r="D3664" s="356"/>
      <c r="E3664" s="356"/>
    </row>
    <row r="3665" spans="2:5" ht="11.25">
      <c r="B3665" s="356"/>
      <c r="C3665" s="356"/>
      <c r="D3665" s="356"/>
      <c r="E3665" s="356"/>
    </row>
    <row r="3666" spans="2:5" ht="11.25">
      <c r="B3666" s="356"/>
      <c r="C3666" s="356"/>
      <c r="D3666" s="356"/>
      <c r="E3666" s="356"/>
    </row>
    <row r="3667" spans="2:5" ht="11.25">
      <c r="B3667" s="356"/>
      <c r="C3667" s="356"/>
      <c r="D3667" s="356"/>
      <c r="E3667" s="356"/>
    </row>
    <row r="3668" spans="2:5" ht="11.25">
      <c r="B3668" s="356"/>
      <c r="C3668" s="356"/>
      <c r="D3668" s="356"/>
      <c r="E3668" s="356"/>
    </row>
    <row r="3669" spans="2:5" ht="11.25">
      <c r="B3669" s="356"/>
      <c r="C3669" s="356"/>
      <c r="D3669" s="356"/>
      <c r="E3669" s="356"/>
    </row>
    <row r="3670" spans="2:5" ht="11.25">
      <c r="B3670" s="356"/>
      <c r="C3670" s="356"/>
      <c r="D3670" s="356"/>
      <c r="E3670" s="356"/>
    </row>
    <row r="3671" spans="2:5" ht="11.25">
      <c r="B3671" s="356"/>
      <c r="C3671" s="356"/>
      <c r="D3671" s="356"/>
      <c r="E3671" s="356"/>
    </row>
    <row r="3672" spans="2:5" ht="11.25">
      <c r="B3672" s="356"/>
      <c r="C3672" s="356"/>
      <c r="D3672" s="356"/>
      <c r="E3672" s="356"/>
    </row>
    <row r="3673" spans="2:5" ht="11.25">
      <c r="B3673" s="356"/>
      <c r="C3673" s="356"/>
      <c r="D3673" s="356"/>
      <c r="E3673" s="356"/>
    </row>
    <row r="3674" spans="2:5" ht="11.25">
      <c r="B3674" s="356"/>
      <c r="C3674" s="356"/>
      <c r="D3674" s="356"/>
      <c r="E3674" s="356"/>
    </row>
    <row r="3675" spans="2:5" ht="11.25">
      <c r="B3675" s="356"/>
      <c r="C3675" s="356"/>
      <c r="D3675" s="356"/>
      <c r="E3675" s="356"/>
    </row>
    <row r="3676" spans="2:5" ht="11.25">
      <c r="B3676" s="356"/>
      <c r="C3676" s="356"/>
      <c r="D3676" s="356"/>
      <c r="E3676" s="356"/>
    </row>
    <row r="3677" spans="2:5" ht="11.25">
      <c r="B3677" s="356"/>
      <c r="C3677" s="356"/>
      <c r="D3677" s="356"/>
      <c r="E3677" s="356"/>
    </row>
    <row r="3678" spans="2:5" ht="11.25">
      <c r="B3678" s="356"/>
      <c r="C3678" s="356"/>
      <c r="D3678" s="356"/>
      <c r="E3678" s="356"/>
    </row>
    <row r="3679" spans="2:5" ht="11.25">
      <c r="B3679" s="356"/>
      <c r="C3679" s="356"/>
      <c r="D3679" s="356"/>
      <c r="E3679" s="356"/>
    </row>
    <row r="3680" spans="2:5" ht="11.25">
      <c r="B3680" s="356"/>
      <c r="C3680" s="356"/>
      <c r="D3680" s="356"/>
      <c r="E3680" s="356"/>
    </row>
    <row r="3681" spans="2:5" ht="11.25">
      <c r="B3681" s="356"/>
      <c r="C3681" s="356"/>
      <c r="D3681" s="356"/>
      <c r="E3681" s="356"/>
    </row>
    <row r="3682" spans="2:5" ht="11.25">
      <c r="B3682" s="356"/>
      <c r="C3682" s="356"/>
      <c r="D3682" s="356"/>
      <c r="E3682" s="356"/>
    </row>
    <row r="3683" spans="2:5" ht="11.25">
      <c r="B3683" s="356"/>
      <c r="C3683" s="356"/>
      <c r="D3683" s="356"/>
      <c r="E3683" s="356"/>
    </row>
    <row r="3684" spans="2:5" ht="11.25">
      <c r="B3684" s="356"/>
      <c r="C3684" s="356"/>
      <c r="D3684" s="356"/>
      <c r="E3684" s="356"/>
    </row>
    <row r="3685" spans="2:5" ht="11.25">
      <c r="B3685" s="356"/>
      <c r="C3685" s="356"/>
      <c r="D3685" s="356"/>
      <c r="E3685" s="356"/>
    </row>
    <row r="3686" spans="2:5" ht="11.25">
      <c r="B3686" s="356"/>
      <c r="C3686" s="356"/>
      <c r="D3686" s="356"/>
      <c r="E3686" s="356"/>
    </row>
    <row r="3687" spans="2:5" ht="11.25">
      <c r="B3687" s="356"/>
      <c r="C3687" s="356"/>
      <c r="D3687" s="356"/>
      <c r="E3687" s="356"/>
    </row>
    <row r="3688" spans="2:5" ht="11.25">
      <c r="B3688" s="356"/>
      <c r="C3688" s="356"/>
      <c r="D3688" s="356"/>
      <c r="E3688" s="356"/>
    </row>
    <row r="3689" spans="2:5" ht="11.25">
      <c r="B3689" s="356"/>
      <c r="C3689" s="356"/>
      <c r="D3689" s="356"/>
      <c r="E3689" s="356"/>
    </row>
    <row r="3690" spans="2:5" ht="11.25">
      <c r="B3690" s="356"/>
      <c r="C3690" s="356"/>
      <c r="D3690" s="356"/>
      <c r="E3690" s="356"/>
    </row>
    <row r="3691" spans="2:5" ht="11.25">
      <c r="B3691" s="356"/>
      <c r="C3691" s="356"/>
      <c r="D3691" s="356"/>
      <c r="E3691" s="356"/>
    </row>
    <row r="3692" spans="2:5" ht="11.25">
      <c r="B3692" s="356"/>
      <c r="C3692" s="356"/>
      <c r="D3692" s="356"/>
      <c r="E3692" s="356"/>
    </row>
    <row r="3693" spans="2:5" ht="11.25">
      <c r="B3693" s="356"/>
      <c r="C3693" s="356"/>
      <c r="D3693" s="356"/>
      <c r="E3693" s="356"/>
    </row>
    <row r="3694" spans="2:5" ht="11.25">
      <c r="B3694" s="356"/>
      <c r="C3694" s="356"/>
      <c r="D3694" s="356"/>
      <c r="E3694" s="356"/>
    </row>
    <row r="3695" spans="2:5" ht="11.25">
      <c r="B3695" s="356"/>
      <c r="C3695" s="356"/>
      <c r="D3695" s="356"/>
      <c r="E3695" s="356"/>
    </row>
    <row r="3696" spans="2:5" ht="11.25">
      <c r="B3696" s="356"/>
      <c r="C3696" s="356"/>
      <c r="D3696" s="356"/>
      <c r="E3696" s="356"/>
    </row>
    <row r="3697" spans="2:5" ht="11.25">
      <c r="B3697" s="356"/>
      <c r="C3697" s="356"/>
      <c r="D3697" s="356"/>
      <c r="E3697" s="356"/>
    </row>
    <row r="3698" spans="2:5" ht="11.25">
      <c r="B3698" s="356"/>
      <c r="C3698" s="356"/>
      <c r="D3698" s="356"/>
      <c r="E3698" s="356"/>
    </row>
    <row r="3699" spans="2:5" ht="11.25">
      <c r="B3699" s="356"/>
      <c r="C3699" s="356"/>
      <c r="D3699" s="356"/>
      <c r="E3699" s="356"/>
    </row>
    <row r="3700" spans="2:5" ht="11.25">
      <c r="B3700" s="356"/>
      <c r="C3700" s="356"/>
      <c r="D3700" s="356"/>
      <c r="E3700" s="356"/>
    </row>
    <row r="3701" spans="2:5" ht="11.25">
      <c r="B3701" s="356"/>
      <c r="C3701" s="356"/>
      <c r="D3701" s="356"/>
      <c r="E3701" s="356"/>
    </row>
    <row r="3702" spans="2:5" ht="11.25">
      <c r="B3702" s="356"/>
      <c r="C3702" s="356"/>
      <c r="D3702" s="356"/>
      <c r="E3702" s="356"/>
    </row>
    <row r="3703" spans="2:5" ht="11.25">
      <c r="B3703" s="356"/>
      <c r="C3703" s="356"/>
      <c r="D3703" s="356"/>
      <c r="E3703" s="356"/>
    </row>
    <row r="3704" spans="2:5" ht="11.25">
      <c r="B3704" s="356"/>
      <c r="C3704" s="356"/>
      <c r="D3704" s="356"/>
      <c r="E3704" s="356"/>
    </row>
    <row r="3705" spans="2:5" ht="11.25">
      <c r="B3705" s="356"/>
      <c r="C3705" s="356"/>
      <c r="D3705" s="356"/>
      <c r="E3705" s="356"/>
    </row>
    <row r="3706" spans="2:5" ht="11.25">
      <c r="B3706" s="356"/>
      <c r="C3706" s="356"/>
      <c r="D3706" s="356"/>
      <c r="E3706" s="356"/>
    </row>
    <row r="3707" spans="2:5" ht="11.25">
      <c r="B3707" s="356"/>
      <c r="C3707" s="356"/>
      <c r="D3707" s="356"/>
      <c r="E3707" s="356"/>
    </row>
    <row r="3708" spans="2:5" ht="11.25">
      <c r="B3708" s="356"/>
      <c r="C3708" s="356"/>
      <c r="D3708" s="356"/>
      <c r="E3708" s="356"/>
    </row>
    <row r="3709" spans="2:5" ht="11.25">
      <c r="B3709" s="356"/>
      <c r="C3709" s="356"/>
      <c r="D3709" s="356"/>
      <c r="E3709" s="356"/>
    </row>
    <row r="3710" spans="2:5" ht="11.25">
      <c r="B3710" s="356"/>
      <c r="C3710" s="356"/>
      <c r="D3710" s="356"/>
      <c r="E3710" s="356"/>
    </row>
    <row r="3711" spans="2:5" ht="11.25">
      <c r="B3711" s="356"/>
      <c r="C3711" s="356"/>
      <c r="D3711" s="356"/>
      <c r="E3711" s="356"/>
    </row>
    <row r="3712" spans="2:5" ht="11.25">
      <c r="B3712" s="356"/>
      <c r="C3712" s="356"/>
      <c r="D3712" s="356"/>
      <c r="E3712" s="356"/>
    </row>
    <row r="3713" spans="2:5" ht="11.25">
      <c r="B3713" s="356"/>
      <c r="C3713" s="356"/>
      <c r="D3713" s="356"/>
      <c r="E3713" s="356"/>
    </row>
    <row r="3714" spans="2:5" ht="11.25">
      <c r="B3714" s="356"/>
      <c r="C3714" s="356"/>
      <c r="D3714" s="356"/>
      <c r="E3714" s="356"/>
    </row>
    <row r="3715" spans="2:5" ht="11.25">
      <c r="B3715" s="356"/>
      <c r="C3715" s="356"/>
      <c r="D3715" s="356"/>
      <c r="E3715" s="356"/>
    </row>
    <row r="3716" spans="2:5" ht="11.25">
      <c r="B3716" s="356"/>
      <c r="C3716" s="356"/>
      <c r="D3716" s="356"/>
      <c r="E3716" s="356"/>
    </row>
    <row r="3717" spans="2:5" ht="11.25">
      <c r="B3717" s="356"/>
      <c r="C3717" s="356"/>
      <c r="D3717" s="356"/>
      <c r="E3717" s="356"/>
    </row>
    <row r="3718" spans="2:5" ht="11.25">
      <c r="B3718" s="356"/>
      <c r="C3718" s="356"/>
      <c r="D3718" s="356"/>
      <c r="E3718" s="356"/>
    </row>
    <row r="3719" spans="2:5" ht="11.25">
      <c r="B3719" s="356"/>
      <c r="C3719" s="356"/>
      <c r="D3719" s="356"/>
      <c r="E3719" s="356"/>
    </row>
    <row r="3720" spans="2:5" ht="11.25">
      <c r="B3720" s="356"/>
      <c r="C3720" s="356"/>
      <c r="D3720" s="356"/>
      <c r="E3720" s="356"/>
    </row>
    <row r="3721" spans="2:5" ht="11.25">
      <c r="B3721" s="356"/>
      <c r="C3721" s="356"/>
      <c r="D3721" s="356"/>
      <c r="E3721" s="356"/>
    </row>
    <row r="3722" spans="2:5" ht="11.25">
      <c r="B3722" s="356"/>
      <c r="C3722" s="356"/>
      <c r="D3722" s="356"/>
      <c r="E3722" s="356"/>
    </row>
    <row r="3723" spans="2:5" ht="11.25">
      <c r="B3723" s="356"/>
      <c r="C3723" s="356"/>
      <c r="D3723" s="356"/>
      <c r="E3723" s="356"/>
    </row>
    <row r="3724" spans="2:5" ht="11.25">
      <c r="B3724" s="356"/>
      <c r="C3724" s="356"/>
      <c r="D3724" s="356"/>
      <c r="E3724" s="356"/>
    </row>
    <row r="3725" spans="2:5" ht="11.25">
      <c r="B3725" s="356"/>
      <c r="C3725" s="356"/>
      <c r="D3725" s="356"/>
      <c r="E3725" s="356"/>
    </row>
    <row r="3726" spans="2:5" ht="11.25">
      <c r="B3726" s="356"/>
      <c r="C3726" s="356"/>
      <c r="D3726" s="356"/>
      <c r="E3726" s="356"/>
    </row>
    <row r="3727" spans="2:5" ht="11.25">
      <c r="B3727" s="356"/>
      <c r="C3727" s="356"/>
      <c r="D3727" s="356"/>
      <c r="E3727" s="356"/>
    </row>
    <row r="3728" spans="2:5" ht="11.25">
      <c r="B3728" s="356"/>
      <c r="C3728" s="356"/>
      <c r="D3728" s="356"/>
      <c r="E3728" s="356"/>
    </row>
    <row r="3729" spans="2:5" ht="11.25">
      <c r="B3729" s="356"/>
      <c r="C3729" s="356"/>
      <c r="D3729" s="356"/>
      <c r="E3729" s="356"/>
    </row>
    <row r="3730" spans="2:5" ht="11.25">
      <c r="B3730" s="356"/>
      <c r="C3730" s="356"/>
      <c r="D3730" s="356"/>
      <c r="E3730" s="356"/>
    </row>
    <row r="3731" spans="2:5" ht="11.25">
      <c r="B3731" s="356"/>
      <c r="C3731" s="356"/>
      <c r="D3731" s="356"/>
      <c r="E3731" s="356"/>
    </row>
    <row r="3732" spans="2:5" ht="11.25">
      <c r="B3732" s="356"/>
      <c r="C3732" s="356"/>
      <c r="D3732" s="356"/>
      <c r="E3732" s="356"/>
    </row>
    <row r="3733" spans="2:5" ht="11.25">
      <c r="B3733" s="356"/>
      <c r="C3733" s="356"/>
      <c r="D3733" s="356"/>
      <c r="E3733" s="356"/>
    </row>
    <row r="3734" spans="2:5" ht="11.25">
      <c r="B3734" s="356"/>
      <c r="C3734" s="356"/>
      <c r="D3734" s="356"/>
      <c r="E3734" s="356"/>
    </row>
    <row r="3735" spans="2:5" ht="11.25">
      <c r="B3735" s="356"/>
      <c r="C3735" s="356"/>
      <c r="D3735" s="356"/>
      <c r="E3735" s="356"/>
    </row>
    <row r="3736" spans="2:5" ht="11.25">
      <c r="B3736" s="356"/>
      <c r="C3736" s="356"/>
      <c r="D3736" s="356"/>
      <c r="E3736" s="356"/>
    </row>
    <row r="3737" spans="2:5" ht="11.25">
      <c r="B3737" s="356"/>
      <c r="C3737" s="356"/>
      <c r="D3737" s="356"/>
      <c r="E3737" s="356"/>
    </row>
    <row r="3738" spans="2:5" ht="11.25">
      <c r="B3738" s="356"/>
      <c r="C3738" s="356"/>
      <c r="D3738" s="356"/>
      <c r="E3738" s="356"/>
    </row>
    <row r="3739" spans="2:5" ht="11.25">
      <c r="B3739" s="356"/>
      <c r="C3739" s="356"/>
      <c r="D3739" s="356"/>
      <c r="E3739" s="356"/>
    </row>
    <row r="3740" spans="2:5" ht="11.25">
      <c r="B3740" s="356"/>
      <c r="C3740" s="356"/>
      <c r="D3740" s="356"/>
      <c r="E3740" s="356"/>
    </row>
    <row r="3741" spans="2:5" ht="11.25">
      <c r="B3741" s="356"/>
      <c r="C3741" s="356"/>
      <c r="D3741" s="356"/>
      <c r="E3741" s="356"/>
    </row>
    <row r="3742" spans="2:5" ht="11.25">
      <c r="B3742" s="356"/>
      <c r="C3742" s="356"/>
      <c r="D3742" s="356"/>
      <c r="E3742" s="356"/>
    </row>
    <row r="3743" spans="2:5" ht="11.25">
      <c r="B3743" s="356"/>
      <c r="C3743" s="356"/>
      <c r="D3743" s="356"/>
      <c r="E3743" s="356"/>
    </row>
    <row r="3744" spans="2:5" ht="11.25">
      <c r="B3744" s="356"/>
      <c r="C3744" s="356"/>
      <c r="D3744" s="356"/>
      <c r="E3744" s="356"/>
    </row>
    <row r="3745" spans="2:5" ht="11.25">
      <c r="B3745" s="356"/>
      <c r="C3745" s="356"/>
      <c r="D3745" s="356"/>
      <c r="E3745" s="356"/>
    </row>
    <row r="3746" spans="2:5" ht="11.25">
      <c r="B3746" s="356"/>
      <c r="C3746" s="356"/>
      <c r="D3746" s="356"/>
      <c r="E3746" s="356"/>
    </row>
    <row r="3747" spans="2:5" ht="11.25">
      <c r="B3747" s="356"/>
      <c r="C3747" s="356"/>
      <c r="D3747" s="356"/>
      <c r="E3747" s="356"/>
    </row>
    <row r="3748" spans="2:5" ht="11.25">
      <c r="B3748" s="356"/>
      <c r="C3748" s="356"/>
      <c r="D3748" s="356"/>
      <c r="E3748" s="356"/>
    </row>
    <row r="3749" spans="2:5" ht="11.25">
      <c r="B3749" s="356"/>
      <c r="C3749" s="356"/>
      <c r="D3749" s="356"/>
      <c r="E3749" s="356"/>
    </row>
    <row r="3750" spans="2:5" ht="11.25">
      <c r="B3750" s="356"/>
      <c r="C3750" s="356"/>
      <c r="D3750" s="356"/>
      <c r="E3750" s="356"/>
    </row>
    <row r="3751" spans="2:5" ht="11.25">
      <c r="B3751" s="356"/>
      <c r="C3751" s="356"/>
      <c r="D3751" s="356"/>
      <c r="E3751" s="356"/>
    </row>
    <row r="3752" spans="2:5" ht="11.25">
      <c r="B3752" s="356"/>
      <c r="C3752" s="356"/>
      <c r="D3752" s="356"/>
      <c r="E3752" s="356"/>
    </row>
    <row r="3753" spans="2:5" ht="11.25">
      <c r="B3753" s="356"/>
      <c r="C3753" s="356"/>
      <c r="D3753" s="356"/>
      <c r="E3753" s="356"/>
    </row>
    <row r="3754" spans="2:5" ht="11.25">
      <c r="B3754" s="356"/>
      <c r="C3754" s="356"/>
      <c r="D3754" s="356"/>
      <c r="E3754" s="356"/>
    </row>
    <row r="3755" spans="2:5" ht="11.25">
      <c r="B3755" s="356"/>
      <c r="C3755" s="356"/>
      <c r="D3755" s="356"/>
      <c r="E3755" s="356"/>
    </row>
    <row r="3756" spans="2:5" ht="11.25">
      <c r="B3756" s="356"/>
      <c r="C3756" s="356"/>
      <c r="D3756" s="356"/>
      <c r="E3756" s="356"/>
    </row>
    <row r="3757" spans="2:5" ht="11.25">
      <c r="B3757" s="356"/>
      <c r="C3757" s="356"/>
      <c r="D3757" s="356"/>
      <c r="E3757" s="356"/>
    </row>
    <row r="3758" spans="2:5" ht="11.25">
      <c r="B3758" s="356"/>
      <c r="C3758" s="356"/>
      <c r="D3758" s="356"/>
      <c r="E3758" s="356"/>
    </row>
    <row r="3759" spans="2:5" ht="11.25">
      <c r="B3759" s="356"/>
      <c r="C3759" s="356"/>
      <c r="D3759" s="356"/>
      <c r="E3759" s="356"/>
    </row>
    <row r="3760" spans="2:5" ht="11.25">
      <c r="B3760" s="356"/>
      <c r="C3760" s="356"/>
      <c r="D3760" s="356"/>
      <c r="E3760" s="356"/>
    </row>
    <row r="3761" spans="2:5" ht="11.25">
      <c r="B3761" s="356"/>
      <c r="C3761" s="356"/>
      <c r="D3761" s="356"/>
      <c r="E3761" s="356"/>
    </row>
    <row r="3762" spans="2:5" ht="11.25">
      <c r="B3762" s="356"/>
      <c r="C3762" s="356"/>
      <c r="D3762" s="356"/>
      <c r="E3762" s="356"/>
    </row>
    <row r="3763" spans="2:5" ht="11.25">
      <c r="B3763" s="356"/>
      <c r="C3763" s="356"/>
      <c r="D3763" s="356"/>
      <c r="E3763" s="356"/>
    </row>
    <row r="3764" spans="2:5" ht="11.25">
      <c r="B3764" s="356"/>
      <c r="C3764" s="356"/>
      <c r="D3764" s="356"/>
      <c r="E3764" s="356"/>
    </row>
    <row r="3765" spans="2:5" ht="11.25">
      <c r="B3765" s="356"/>
      <c r="C3765" s="356"/>
      <c r="D3765" s="356"/>
      <c r="E3765" s="356"/>
    </row>
    <row r="3766" spans="2:5" ht="11.25">
      <c r="B3766" s="356"/>
      <c r="C3766" s="356"/>
      <c r="D3766" s="356"/>
      <c r="E3766" s="356"/>
    </row>
    <row r="3767" spans="2:5" ht="11.25">
      <c r="B3767" s="356"/>
      <c r="C3767" s="356"/>
      <c r="D3767" s="356"/>
      <c r="E3767" s="356"/>
    </row>
    <row r="3768" spans="2:5" ht="11.25">
      <c r="B3768" s="356"/>
      <c r="C3768" s="356"/>
      <c r="D3768" s="356"/>
      <c r="E3768" s="356"/>
    </row>
    <row r="3769" spans="2:5" ht="11.25">
      <c r="B3769" s="356"/>
      <c r="C3769" s="356"/>
      <c r="D3769" s="356"/>
      <c r="E3769" s="356"/>
    </row>
    <row r="3770" spans="2:5" ht="11.25">
      <c r="B3770" s="356"/>
      <c r="C3770" s="356"/>
      <c r="D3770" s="356"/>
      <c r="E3770" s="356"/>
    </row>
    <row r="3771" spans="2:5" ht="11.25">
      <c r="B3771" s="356"/>
      <c r="C3771" s="356"/>
      <c r="D3771" s="356"/>
      <c r="E3771" s="356"/>
    </row>
    <row r="3772" spans="2:5" ht="11.25">
      <c r="B3772" s="356"/>
      <c r="C3772" s="356"/>
      <c r="D3772" s="356"/>
      <c r="E3772" s="356"/>
    </row>
    <row r="3773" spans="2:5" ht="11.25">
      <c r="B3773" s="356"/>
      <c r="C3773" s="356"/>
      <c r="D3773" s="356"/>
      <c r="E3773" s="356"/>
    </row>
    <row r="3774" spans="2:5" ht="11.25">
      <c r="B3774" s="356"/>
      <c r="C3774" s="356"/>
      <c r="D3774" s="356"/>
      <c r="E3774" s="356"/>
    </row>
    <row r="3775" spans="2:5" ht="11.25">
      <c r="B3775" s="356"/>
      <c r="C3775" s="356"/>
      <c r="D3775" s="356"/>
      <c r="E3775" s="356"/>
    </row>
    <row r="3776" spans="2:5" ht="11.25">
      <c r="B3776" s="356"/>
      <c r="C3776" s="356"/>
      <c r="D3776" s="356"/>
      <c r="E3776" s="356"/>
    </row>
    <row r="3777" spans="2:5" ht="11.25">
      <c r="B3777" s="356"/>
      <c r="C3777" s="356"/>
      <c r="D3777" s="356"/>
      <c r="E3777" s="356"/>
    </row>
    <row r="3778" spans="2:5" ht="11.25">
      <c r="B3778" s="356"/>
      <c r="C3778" s="356"/>
      <c r="D3778" s="356"/>
      <c r="E3778" s="356"/>
    </row>
    <row r="3779" spans="2:5" ht="11.25">
      <c r="B3779" s="356"/>
      <c r="C3779" s="356"/>
      <c r="D3779" s="356"/>
      <c r="E3779" s="356"/>
    </row>
    <row r="3780" spans="2:5" ht="11.25">
      <c r="B3780" s="356"/>
      <c r="C3780" s="356"/>
      <c r="D3780" s="356"/>
      <c r="E3780" s="356"/>
    </row>
    <row r="3781" spans="2:5" ht="11.25">
      <c r="B3781" s="356"/>
      <c r="C3781" s="356"/>
      <c r="D3781" s="356"/>
      <c r="E3781" s="356"/>
    </row>
    <row r="3782" spans="2:5" ht="11.25">
      <c r="B3782" s="356"/>
      <c r="C3782" s="356"/>
      <c r="D3782" s="356"/>
      <c r="E3782" s="356"/>
    </row>
    <row r="3783" spans="2:5" ht="11.25">
      <c r="B3783" s="356"/>
      <c r="C3783" s="356"/>
      <c r="D3783" s="356"/>
      <c r="E3783" s="356"/>
    </row>
    <row r="3784" spans="2:5" ht="11.25">
      <c r="B3784" s="356"/>
      <c r="C3784" s="356"/>
      <c r="D3784" s="356"/>
      <c r="E3784" s="356"/>
    </row>
    <row r="3785" spans="2:5" ht="11.25">
      <c r="B3785" s="356"/>
      <c r="C3785" s="356"/>
      <c r="D3785" s="356"/>
      <c r="E3785" s="356"/>
    </row>
    <row r="3786" spans="2:5" ht="11.25">
      <c r="B3786" s="356"/>
      <c r="C3786" s="356"/>
      <c r="D3786" s="356"/>
      <c r="E3786" s="356"/>
    </row>
    <row r="3787" spans="2:5" ht="11.25">
      <c r="B3787" s="356"/>
      <c r="C3787" s="356"/>
      <c r="D3787" s="356"/>
      <c r="E3787" s="356"/>
    </row>
    <row r="3788" spans="2:5" ht="11.25">
      <c r="B3788" s="356"/>
      <c r="C3788" s="356"/>
      <c r="D3788" s="356"/>
      <c r="E3788" s="356"/>
    </row>
    <row r="3789" spans="2:5" ht="11.25">
      <c r="B3789" s="356"/>
      <c r="C3789" s="356"/>
      <c r="D3789" s="356"/>
      <c r="E3789" s="356"/>
    </row>
    <row r="3790" spans="2:5" ht="11.25">
      <c r="B3790" s="356"/>
      <c r="C3790" s="356"/>
      <c r="D3790" s="356"/>
      <c r="E3790" s="356"/>
    </row>
    <row r="3791" spans="2:5" ht="11.25">
      <c r="B3791" s="356"/>
      <c r="C3791" s="356"/>
      <c r="D3791" s="356"/>
      <c r="E3791" s="356"/>
    </row>
    <row r="3792" spans="2:5" ht="11.25">
      <c r="B3792" s="356"/>
      <c r="C3792" s="356"/>
      <c r="D3792" s="356"/>
      <c r="E3792" s="356"/>
    </row>
    <row r="3793" spans="2:5" ht="11.25">
      <c r="B3793" s="356"/>
      <c r="C3793" s="356"/>
      <c r="D3793" s="356"/>
      <c r="E3793" s="356"/>
    </row>
    <row r="3794" spans="2:5" ht="11.25">
      <c r="B3794" s="356"/>
      <c r="C3794" s="356"/>
      <c r="D3794" s="356"/>
      <c r="E3794" s="356"/>
    </row>
    <row r="3795" spans="2:5" ht="11.25">
      <c r="B3795" s="356"/>
      <c r="C3795" s="356"/>
      <c r="D3795" s="356"/>
      <c r="E3795" s="356"/>
    </row>
    <row r="3796" spans="2:5" ht="11.25">
      <c r="B3796" s="356"/>
      <c r="C3796" s="356"/>
      <c r="D3796" s="356"/>
      <c r="E3796" s="356"/>
    </row>
    <row r="3797" spans="2:5" ht="11.25">
      <c r="B3797" s="356"/>
      <c r="C3797" s="356"/>
      <c r="D3797" s="356"/>
      <c r="E3797" s="356"/>
    </row>
    <row r="3798" spans="2:5" ht="11.25">
      <c r="B3798" s="356"/>
      <c r="C3798" s="356"/>
      <c r="D3798" s="356"/>
      <c r="E3798" s="356"/>
    </row>
    <row r="3799" spans="2:5" ht="11.25">
      <c r="B3799" s="356"/>
      <c r="C3799" s="356"/>
      <c r="D3799" s="356"/>
      <c r="E3799" s="356"/>
    </row>
    <row r="3800" spans="2:5" ht="11.25">
      <c r="B3800" s="356"/>
      <c r="C3800" s="356"/>
      <c r="D3800" s="356"/>
      <c r="E3800" s="356"/>
    </row>
    <row r="3801" spans="2:5" ht="11.25">
      <c r="B3801" s="356"/>
      <c r="C3801" s="356"/>
      <c r="D3801" s="356"/>
      <c r="E3801" s="356"/>
    </row>
    <row r="3802" spans="2:5" ht="11.25">
      <c r="B3802" s="356"/>
      <c r="C3802" s="356"/>
      <c r="D3802" s="356"/>
      <c r="E3802" s="356"/>
    </row>
    <row r="3803" spans="2:5" ht="11.25">
      <c r="B3803" s="356"/>
      <c r="C3803" s="356"/>
      <c r="D3803" s="356"/>
      <c r="E3803" s="356"/>
    </row>
    <row r="3804" spans="2:5" ht="11.25">
      <c r="B3804" s="356"/>
      <c r="C3804" s="356"/>
      <c r="D3804" s="356"/>
      <c r="E3804" s="356"/>
    </row>
    <row r="3805" spans="2:5" ht="11.25">
      <c r="B3805" s="356"/>
      <c r="C3805" s="356"/>
      <c r="D3805" s="356"/>
      <c r="E3805" s="356"/>
    </row>
    <row r="3806" spans="2:5" ht="11.25">
      <c r="B3806" s="356"/>
      <c r="C3806" s="356"/>
      <c r="D3806" s="356"/>
      <c r="E3806" s="356"/>
    </row>
    <row r="3807" spans="2:5" ht="11.25">
      <c r="B3807" s="356"/>
      <c r="C3807" s="356"/>
      <c r="D3807" s="356"/>
      <c r="E3807" s="356"/>
    </row>
    <row r="3808" spans="2:5" ht="11.25">
      <c r="B3808" s="356"/>
      <c r="C3808" s="356"/>
      <c r="D3808" s="356"/>
      <c r="E3808" s="356"/>
    </row>
    <row r="3809" spans="2:5" ht="11.25">
      <c r="B3809" s="356"/>
      <c r="C3809" s="356"/>
      <c r="D3809" s="356"/>
      <c r="E3809" s="356"/>
    </row>
    <row r="3810" spans="2:5" ht="11.25">
      <c r="B3810" s="356"/>
      <c r="C3810" s="356"/>
      <c r="D3810" s="356"/>
      <c r="E3810" s="356"/>
    </row>
    <row r="3811" spans="2:5" ht="11.25">
      <c r="B3811" s="356"/>
      <c r="C3811" s="356"/>
      <c r="D3811" s="356"/>
      <c r="E3811" s="356"/>
    </row>
    <row r="3812" spans="2:5" ht="11.25">
      <c r="B3812" s="356"/>
      <c r="C3812" s="356"/>
      <c r="D3812" s="356"/>
      <c r="E3812" s="356"/>
    </row>
    <row r="3813" spans="2:5" ht="11.25">
      <c r="B3813" s="356"/>
      <c r="C3813" s="356"/>
      <c r="D3813" s="356"/>
      <c r="E3813" s="356"/>
    </row>
    <row r="3814" spans="2:5" ht="11.25">
      <c r="B3814" s="356"/>
      <c r="C3814" s="356"/>
      <c r="D3814" s="356"/>
      <c r="E3814" s="356"/>
    </row>
    <row r="3815" spans="2:5" ht="11.25">
      <c r="B3815" s="356"/>
      <c r="C3815" s="356"/>
      <c r="D3815" s="356"/>
      <c r="E3815" s="356"/>
    </row>
    <row r="3816" spans="2:5" ht="11.25">
      <c r="B3816" s="356"/>
      <c r="C3816" s="356"/>
      <c r="D3816" s="356"/>
      <c r="E3816" s="356"/>
    </row>
    <row r="3817" spans="2:5" ht="11.25">
      <c r="B3817" s="356"/>
      <c r="C3817" s="356"/>
      <c r="D3817" s="356"/>
      <c r="E3817" s="356"/>
    </row>
    <row r="3818" spans="2:5" ht="11.25">
      <c r="B3818" s="356"/>
      <c r="C3818" s="356"/>
      <c r="D3818" s="356"/>
      <c r="E3818" s="356"/>
    </row>
    <row r="3819" spans="2:5" ht="11.25">
      <c r="B3819" s="356"/>
      <c r="C3819" s="356"/>
      <c r="D3819" s="356"/>
      <c r="E3819" s="356"/>
    </row>
    <row r="3820" spans="2:5" ht="11.25">
      <c r="B3820" s="356"/>
      <c r="C3820" s="356"/>
      <c r="D3820" s="356"/>
      <c r="E3820" s="356"/>
    </row>
    <row r="3821" spans="2:5" ht="11.25">
      <c r="B3821" s="356"/>
      <c r="C3821" s="356"/>
      <c r="D3821" s="356"/>
      <c r="E3821" s="356"/>
    </row>
    <row r="3822" spans="2:5" ht="11.25">
      <c r="B3822" s="356"/>
      <c r="C3822" s="356"/>
      <c r="D3822" s="356"/>
      <c r="E3822" s="356"/>
    </row>
    <row r="3823" spans="2:5" ht="11.25">
      <c r="B3823" s="356"/>
      <c r="C3823" s="356"/>
      <c r="D3823" s="356"/>
      <c r="E3823" s="356"/>
    </row>
    <row r="3824" spans="2:5" ht="11.25">
      <c r="B3824" s="356"/>
      <c r="C3824" s="356"/>
      <c r="D3824" s="356"/>
      <c r="E3824" s="356"/>
    </row>
    <row r="3825" spans="2:5" ht="11.25">
      <c r="B3825" s="356"/>
      <c r="C3825" s="356"/>
      <c r="D3825" s="356"/>
      <c r="E3825" s="356"/>
    </row>
    <row r="3826" spans="2:5" ht="11.25">
      <c r="B3826" s="356"/>
      <c r="C3826" s="356"/>
      <c r="D3826" s="356"/>
      <c r="E3826" s="356"/>
    </row>
    <row r="3827" spans="2:5" ht="11.25">
      <c r="B3827" s="356"/>
      <c r="C3827" s="356"/>
      <c r="D3827" s="356"/>
      <c r="E3827" s="356"/>
    </row>
    <row r="3828" spans="2:5" ht="11.25">
      <c r="B3828" s="356"/>
      <c r="C3828" s="356"/>
      <c r="D3828" s="356"/>
      <c r="E3828" s="356"/>
    </row>
    <row r="3829" spans="2:5" ht="11.25">
      <c r="B3829" s="356"/>
      <c r="C3829" s="356"/>
      <c r="D3829" s="356"/>
      <c r="E3829" s="356"/>
    </row>
    <row r="3830" spans="2:5" ht="11.25">
      <c r="B3830" s="356"/>
      <c r="C3830" s="356"/>
      <c r="D3830" s="356"/>
      <c r="E3830" s="356"/>
    </row>
    <row r="3831" spans="2:5" ht="11.25">
      <c r="B3831" s="356"/>
      <c r="C3831" s="356"/>
      <c r="D3831" s="356"/>
      <c r="E3831" s="356"/>
    </row>
    <row r="3832" spans="2:5" ht="11.25">
      <c r="B3832" s="356"/>
      <c r="C3832" s="356"/>
      <c r="D3832" s="356"/>
      <c r="E3832" s="356"/>
    </row>
    <row r="3833" spans="2:5" ht="11.25">
      <c r="B3833" s="356"/>
      <c r="C3833" s="356"/>
      <c r="D3833" s="356"/>
      <c r="E3833" s="356"/>
    </row>
    <row r="3834" spans="2:5" ht="11.25">
      <c r="B3834" s="356"/>
      <c r="C3834" s="356"/>
      <c r="D3834" s="356"/>
      <c r="E3834" s="356"/>
    </row>
    <row r="3835" spans="2:5" ht="11.25">
      <c r="B3835" s="356"/>
      <c r="C3835" s="356"/>
      <c r="D3835" s="356"/>
      <c r="E3835" s="356"/>
    </row>
    <row r="3836" spans="2:5" ht="11.25">
      <c r="B3836" s="356"/>
      <c r="C3836" s="356"/>
      <c r="D3836" s="356"/>
      <c r="E3836" s="356"/>
    </row>
    <row r="3837" spans="2:5" ht="11.25">
      <c r="B3837" s="356"/>
      <c r="C3837" s="356"/>
      <c r="D3837" s="356"/>
      <c r="E3837" s="356"/>
    </row>
    <row r="3838" spans="2:5" ht="11.25">
      <c r="B3838" s="356"/>
      <c r="C3838" s="356"/>
      <c r="D3838" s="356"/>
      <c r="E3838" s="356"/>
    </row>
    <row r="3839" spans="2:5" ht="11.25">
      <c r="B3839" s="356"/>
      <c r="C3839" s="356"/>
      <c r="D3839" s="356"/>
      <c r="E3839" s="356"/>
    </row>
    <row r="3840" spans="2:5" ht="11.25">
      <c r="B3840" s="356"/>
      <c r="C3840" s="356"/>
      <c r="D3840" s="356"/>
      <c r="E3840" s="356"/>
    </row>
    <row r="3841" spans="2:5" ht="11.25">
      <c r="B3841" s="356"/>
      <c r="C3841" s="356"/>
      <c r="D3841" s="356"/>
      <c r="E3841" s="356"/>
    </row>
    <row r="3842" spans="2:5" ht="11.25">
      <c r="B3842" s="356"/>
      <c r="C3842" s="356"/>
      <c r="D3842" s="356"/>
      <c r="E3842" s="356"/>
    </row>
    <row r="3843" spans="2:5" ht="11.25">
      <c r="B3843" s="356"/>
      <c r="C3843" s="356"/>
      <c r="D3843" s="356"/>
      <c r="E3843" s="356"/>
    </row>
    <row r="3844" spans="2:5" ht="11.25">
      <c r="B3844" s="356"/>
      <c r="C3844" s="356"/>
      <c r="D3844" s="356"/>
      <c r="E3844" s="356"/>
    </row>
    <row r="3845" spans="2:5" ht="11.25">
      <c r="B3845" s="356"/>
      <c r="C3845" s="356"/>
      <c r="D3845" s="356"/>
      <c r="E3845" s="356"/>
    </row>
    <row r="3846" spans="2:5" ht="11.25">
      <c r="B3846" s="356"/>
      <c r="C3846" s="356"/>
      <c r="D3846" s="356"/>
      <c r="E3846" s="356"/>
    </row>
    <row r="3847" spans="2:5" ht="11.25">
      <c r="B3847" s="356"/>
      <c r="C3847" s="356"/>
      <c r="D3847" s="356"/>
      <c r="E3847" s="356"/>
    </row>
    <row r="3848" spans="2:5" ht="11.25">
      <c r="B3848" s="356"/>
      <c r="C3848" s="356"/>
      <c r="D3848" s="356"/>
      <c r="E3848" s="356"/>
    </row>
    <row r="3849" spans="2:5" ht="11.25">
      <c r="B3849" s="356"/>
      <c r="C3849" s="356"/>
      <c r="D3849" s="356"/>
      <c r="E3849" s="356"/>
    </row>
    <row r="3850" spans="2:5" ht="11.25">
      <c r="B3850" s="356"/>
      <c r="C3850" s="356"/>
      <c r="D3850" s="356"/>
      <c r="E3850" s="356"/>
    </row>
    <row r="3851" spans="2:5" ht="11.25">
      <c r="B3851" s="356"/>
      <c r="C3851" s="356"/>
      <c r="D3851" s="356"/>
      <c r="E3851" s="356"/>
    </row>
    <row r="3852" spans="2:5" ht="11.25">
      <c r="B3852" s="356"/>
      <c r="C3852" s="356"/>
      <c r="D3852" s="356"/>
      <c r="E3852" s="356"/>
    </row>
    <row r="3853" spans="2:5" ht="11.25">
      <c r="B3853" s="356"/>
      <c r="C3853" s="356"/>
      <c r="D3853" s="356"/>
      <c r="E3853" s="356"/>
    </row>
    <row r="3854" spans="2:5" ht="11.25">
      <c r="B3854" s="356"/>
      <c r="C3854" s="356"/>
      <c r="D3854" s="356"/>
      <c r="E3854" s="356"/>
    </row>
    <row r="3855" spans="2:5" ht="11.25">
      <c r="B3855" s="356"/>
      <c r="C3855" s="356"/>
      <c r="D3855" s="356"/>
      <c r="E3855" s="356"/>
    </row>
    <row r="3856" spans="2:5" ht="11.25">
      <c r="B3856" s="356"/>
      <c r="C3856" s="356"/>
      <c r="D3856" s="356"/>
      <c r="E3856" s="356"/>
    </row>
    <row r="3857" spans="2:5" ht="11.25">
      <c r="B3857" s="356"/>
      <c r="C3857" s="356"/>
      <c r="D3857" s="356"/>
      <c r="E3857" s="356"/>
    </row>
    <row r="3858" spans="2:5" ht="11.25">
      <c r="B3858" s="356"/>
      <c r="C3858" s="356"/>
      <c r="D3858" s="356"/>
      <c r="E3858" s="356"/>
    </row>
    <row r="3859" spans="2:5" ht="11.25">
      <c r="B3859" s="356"/>
      <c r="C3859" s="356"/>
      <c r="D3859" s="356"/>
      <c r="E3859" s="356"/>
    </row>
    <row r="3860" spans="2:5" ht="11.25">
      <c r="B3860" s="356"/>
      <c r="C3860" s="356"/>
      <c r="D3860" s="356"/>
      <c r="E3860" s="356"/>
    </row>
    <row r="3861" spans="2:5" ht="11.25">
      <c r="B3861" s="356"/>
      <c r="C3861" s="356"/>
      <c r="D3861" s="356"/>
      <c r="E3861" s="356"/>
    </row>
    <row r="3862" spans="2:5" ht="11.25">
      <c r="B3862" s="356"/>
      <c r="C3862" s="356"/>
      <c r="D3862" s="356"/>
      <c r="E3862" s="356"/>
    </row>
    <row r="3863" spans="2:5" ht="11.25">
      <c r="B3863" s="356"/>
      <c r="C3863" s="356"/>
      <c r="D3863" s="356"/>
      <c r="E3863" s="356"/>
    </row>
    <row r="3864" spans="2:5" ht="11.25">
      <c r="B3864" s="356"/>
      <c r="C3864" s="356"/>
      <c r="D3864" s="356"/>
      <c r="E3864" s="356"/>
    </row>
    <row r="3865" spans="2:5" ht="11.25">
      <c r="B3865" s="356"/>
      <c r="C3865" s="356"/>
      <c r="D3865" s="356"/>
      <c r="E3865" s="356"/>
    </row>
    <row r="3866" spans="2:5" ht="11.25">
      <c r="B3866" s="356"/>
      <c r="C3866" s="356"/>
      <c r="D3866" s="356"/>
      <c r="E3866" s="356"/>
    </row>
    <row r="3867" spans="2:5" ht="11.25">
      <c r="B3867" s="356"/>
      <c r="C3867" s="356"/>
      <c r="D3867" s="356"/>
      <c r="E3867" s="356"/>
    </row>
    <row r="3868" spans="2:5" ht="11.25">
      <c r="B3868" s="356"/>
      <c r="C3868" s="356"/>
      <c r="D3868" s="356"/>
      <c r="E3868" s="356"/>
    </row>
    <row r="3869" spans="2:5" ht="11.25">
      <c r="B3869" s="356"/>
      <c r="C3869" s="356"/>
      <c r="D3869" s="356"/>
      <c r="E3869" s="356"/>
    </row>
    <row r="3870" spans="2:5" ht="11.25">
      <c r="B3870" s="356"/>
      <c r="C3870" s="356"/>
      <c r="D3870" s="356"/>
      <c r="E3870" s="356"/>
    </row>
    <row r="3871" spans="2:5" ht="11.25">
      <c r="B3871" s="356"/>
      <c r="C3871" s="356"/>
      <c r="D3871" s="356"/>
      <c r="E3871" s="356"/>
    </row>
    <row r="3872" spans="2:5" ht="11.25">
      <c r="B3872" s="356"/>
      <c r="C3872" s="356"/>
      <c r="D3872" s="356"/>
      <c r="E3872" s="356"/>
    </row>
    <row r="3873" spans="2:5" ht="11.25">
      <c r="B3873" s="356"/>
      <c r="C3873" s="356"/>
      <c r="D3873" s="356"/>
      <c r="E3873" s="356"/>
    </row>
    <row r="3874" spans="2:5" ht="11.25">
      <c r="B3874" s="356"/>
      <c r="C3874" s="356"/>
      <c r="D3874" s="356"/>
      <c r="E3874" s="356"/>
    </row>
    <row r="3875" spans="2:5" ht="11.25">
      <c r="B3875" s="356"/>
      <c r="C3875" s="356"/>
      <c r="D3875" s="356"/>
      <c r="E3875" s="356"/>
    </row>
    <row r="3876" spans="2:5" ht="11.25">
      <c r="B3876" s="356"/>
      <c r="C3876" s="356"/>
      <c r="D3876" s="356"/>
      <c r="E3876" s="356"/>
    </row>
    <row r="3877" spans="2:5" ht="11.25">
      <c r="B3877" s="356"/>
      <c r="C3877" s="356"/>
      <c r="D3877" s="356"/>
      <c r="E3877" s="356"/>
    </row>
    <row r="3878" spans="2:5" ht="11.25">
      <c r="B3878" s="356"/>
      <c r="C3878" s="356"/>
      <c r="D3878" s="356"/>
      <c r="E3878" s="356"/>
    </row>
    <row r="3879" spans="2:5" ht="11.25">
      <c r="B3879" s="356"/>
      <c r="C3879" s="356"/>
      <c r="D3879" s="356"/>
      <c r="E3879" s="356"/>
    </row>
    <row r="3880" spans="2:5" ht="11.25">
      <c r="B3880" s="356"/>
      <c r="C3880" s="356"/>
      <c r="D3880" s="356"/>
      <c r="E3880" s="356"/>
    </row>
    <row r="3881" spans="2:5" ht="11.25">
      <c r="B3881" s="356"/>
      <c r="C3881" s="356"/>
      <c r="D3881" s="356"/>
      <c r="E3881" s="356"/>
    </row>
    <row r="3882" spans="2:5" ht="11.25">
      <c r="B3882" s="356"/>
      <c r="C3882" s="356"/>
      <c r="D3882" s="356"/>
      <c r="E3882" s="356"/>
    </row>
    <row r="3883" spans="2:5" ht="11.25">
      <c r="B3883" s="356"/>
      <c r="C3883" s="356"/>
      <c r="D3883" s="356"/>
      <c r="E3883" s="356"/>
    </row>
    <row r="3884" spans="2:5" ht="11.25">
      <c r="B3884" s="356"/>
      <c r="C3884" s="356"/>
      <c r="D3884" s="356"/>
      <c r="E3884" s="356"/>
    </row>
    <row r="3885" spans="2:5" ht="11.25">
      <c r="B3885" s="356"/>
      <c r="C3885" s="356"/>
      <c r="D3885" s="356"/>
      <c r="E3885" s="356"/>
    </row>
    <row r="3886" spans="2:5" ht="11.25">
      <c r="B3886" s="356"/>
      <c r="C3886" s="356"/>
      <c r="D3886" s="356"/>
      <c r="E3886" s="356"/>
    </row>
    <row r="3887" spans="2:5" ht="11.25">
      <c r="B3887" s="356"/>
      <c r="C3887" s="356"/>
      <c r="D3887" s="356"/>
      <c r="E3887" s="356"/>
    </row>
    <row r="3888" spans="2:5" ht="11.25">
      <c r="B3888" s="356"/>
      <c r="C3888" s="356"/>
      <c r="D3888" s="356"/>
      <c r="E3888" s="356"/>
    </row>
    <row r="3889" spans="2:5" ht="11.25">
      <c r="B3889" s="356"/>
      <c r="C3889" s="356"/>
      <c r="D3889" s="356"/>
      <c r="E3889" s="356"/>
    </row>
    <row r="3890" spans="2:5" ht="11.25">
      <c r="B3890" s="356"/>
      <c r="C3890" s="356"/>
      <c r="D3890" s="356"/>
      <c r="E3890" s="356"/>
    </row>
    <row r="3891" spans="2:5" ht="11.25">
      <c r="B3891" s="356"/>
      <c r="C3891" s="356"/>
      <c r="D3891" s="356"/>
      <c r="E3891" s="356"/>
    </row>
    <row r="3892" spans="2:5" ht="11.25">
      <c r="B3892" s="356"/>
      <c r="C3892" s="356"/>
      <c r="D3892" s="356"/>
      <c r="E3892" s="356"/>
    </row>
    <row r="3893" spans="2:5" ht="11.25">
      <c r="B3893" s="356"/>
      <c r="C3893" s="356"/>
      <c r="D3893" s="356"/>
      <c r="E3893" s="356"/>
    </row>
    <row r="3894" spans="2:5" ht="11.25">
      <c r="B3894" s="356"/>
      <c r="C3894" s="356"/>
      <c r="D3894" s="356"/>
      <c r="E3894" s="356"/>
    </row>
    <row r="3895" spans="2:5" ht="11.25">
      <c r="B3895" s="356"/>
      <c r="C3895" s="356"/>
      <c r="D3895" s="356"/>
      <c r="E3895" s="356"/>
    </row>
    <row r="3896" spans="2:5" ht="11.25">
      <c r="B3896" s="356"/>
      <c r="C3896" s="356"/>
      <c r="D3896" s="356"/>
      <c r="E3896" s="356"/>
    </row>
    <row r="3897" spans="2:5" ht="11.25">
      <c r="B3897" s="356"/>
      <c r="C3897" s="356"/>
      <c r="D3897" s="356"/>
      <c r="E3897" s="356"/>
    </row>
    <row r="3898" spans="2:5" ht="11.25">
      <c r="B3898" s="356"/>
      <c r="C3898" s="356"/>
      <c r="D3898" s="356"/>
      <c r="E3898" s="356"/>
    </row>
    <row r="3899" spans="2:5" ht="11.25">
      <c r="B3899" s="356"/>
      <c r="C3899" s="356"/>
      <c r="D3899" s="356"/>
      <c r="E3899" s="356"/>
    </row>
    <row r="3900" spans="2:5" ht="11.25">
      <c r="B3900" s="356"/>
      <c r="C3900" s="356"/>
      <c r="D3900" s="356"/>
      <c r="E3900" s="356"/>
    </row>
    <row r="3901" spans="2:5" ht="11.25">
      <c r="B3901" s="356"/>
      <c r="C3901" s="356"/>
      <c r="D3901" s="356"/>
      <c r="E3901" s="356"/>
    </row>
    <row r="3902" spans="2:5" ht="11.25">
      <c r="B3902" s="356"/>
      <c r="C3902" s="356"/>
      <c r="D3902" s="356"/>
      <c r="E3902" s="356"/>
    </row>
    <row r="3903" spans="2:5" ht="11.25">
      <c r="B3903" s="356"/>
      <c r="C3903" s="356"/>
      <c r="D3903" s="356"/>
      <c r="E3903" s="356"/>
    </row>
    <row r="3904" spans="2:5" ht="11.25">
      <c r="B3904" s="356"/>
      <c r="C3904" s="356"/>
      <c r="D3904" s="356"/>
      <c r="E3904" s="356"/>
    </row>
    <row r="3905" spans="2:5" ht="11.25">
      <c r="B3905" s="356"/>
      <c r="C3905" s="356"/>
      <c r="D3905" s="356"/>
      <c r="E3905" s="356"/>
    </row>
    <row r="3906" spans="2:5" ht="11.25">
      <c r="B3906" s="356"/>
      <c r="C3906" s="356"/>
      <c r="D3906" s="356"/>
      <c r="E3906" s="356"/>
    </row>
    <row r="3907" spans="2:5" ht="11.25">
      <c r="B3907" s="356"/>
      <c r="C3907" s="356"/>
      <c r="D3907" s="356"/>
      <c r="E3907" s="356"/>
    </row>
    <row r="3908" spans="2:5" ht="11.25">
      <c r="B3908" s="356"/>
      <c r="C3908" s="356"/>
      <c r="D3908" s="356"/>
      <c r="E3908" s="356"/>
    </row>
    <row r="3909" spans="2:5" ht="11.25">
      <c r="B3909" s="356"/>
      <c r="C3909" s="356"/>
      <c r="D3909" s="356"/>
      <c r="E3909" s="356"/>
    </row>
    <row r="3910" spans="2:5" ht="11.25">
      <c r="B3910" s="356"/>
      <c r="C3910" s="356"/>
      <c r="D3910" s="356"/>
      <c r="E3910" s="356"/>
    </row>
    <row r="3911" spans="2:5" ht="11.25">
      <c r="B3911" s="356"/>
      <c r="C3911" s="356"/>
      <c r="D3911" s="356"/>
      <c r="E3911" s="356"/>
    </row>
    <row r="3912" spans="2:5" ht="11.25">
      <c r="B3912" s="356"/>
      <c r="C3912" s="356"/>
      <c r="D3912" s="356"/>
      <c r="E3912" s="356"/>
    </row>
    <row r="3913" spans="2:5" ht="11.25">
      <c r="B3913" s="356"/>
      <c r="C3913" s="356"/>
      <c r="D3913" s="356"/>
      <c r="E3913" s="356"/>
    </row>
    <row r="3914" spans="2:5" ht="11.25">
      <c r="B3914" s="356"/>
      <c r="C3914" s="356"/>
      <c r="D3914" s="356"/>
      <c r="E3914" s="356"/>
    </row>
    <row r="3915" spans="2:5" ht="11.25">
      <c r="B3915" s="356"/>
      <c r="C3915" s="356"/>
      <c r="D3915" s="356"/>
      <c r="E3915" s="356"/>
    </row>
    <row r="3916" spans="2:5" ht="11.25">
      <c r="B3916" s="356"/>
      <c r="C3916" s="356"/>
      <c r="D3916" s="356"/>
      <c r="E3916" s="356"/>
    </row>
    <row r="3917" spans="2:5" ht="11.25">
      <c r="B3917" s="356"/>
      <c r="C3917" s="356"/>
      <c r="D3917" s="356"/>
      <c r="E3917" s="356"/>
    </row>
    <row r="3918" spans="2:5" ht="11.25">
      <c r="B3918" s="356"/>
      <c r="C3918" s="356"/>
      <c r="D3918" s="356"/>
      <c r="E3918" s="356"/>
    </row>
    <row r="3919" spans="2:5" ht="11.25">
      <c r="B3919" s="356"/>
      <c r="C3919" s="356"/>
      <c r="D3919" s="356"/>
      <c r="E3919" s="356"/>
    </row>
    <row r="3920" spans="2:5" ht="11.25">
      <c r="B3920" s="356"/>
      <c r="C3920" s="356"/>
      <c r="D3920" s="356"/>
      <c r="E3920" s="356"/>
    </row>
    <row r="3921" spans="2:5" ht="11.25">
      <c r="B3921" s="356"/>
      <c r="C3921" s="356"/>
      <c r="D3921" s="356"/>
      <c r="E3921" s="356"/>
    </row>
    <row r="3922" spans="2:5" ht="11.25">
      <c r="B3922" s="356"/>
      <c r="C3922" s="356"/>
      <c r="D3922" s="356"/>
      <c r="E3922" s="356"/>
    </row>
    <row r="3923" spans="2:5" ht="11.25">
      <c r="B3923" s="356"/>
      <c r="C3923" s="356"/>
      <c r="D3923" s="356"/>
      <c r="E3923" s="356"/>
    </row>
    <row r="3924" spans="2:5" ht="11.25">
      <c r="B3924" s="356"/>
      <c r="C3924" s="356"/>
      <c r="D3924" s="356"/>
      <c r="E3924" s="356"/>
    </row>
    <row r="3925" spans="2:5" ht="11.25">
      <c r="B3925" s="356"/>
      <c r="C3925" s="356"/>
      <c r="D3925" s="356"/>
      <c r="E3925" s="356"/>
    </row>
    <row r="3926" spans="2:5" ht="11.25">
      <c r="B3926" s="356"/>
      <c r="C3926" s="356"/>
      <c r="D3926" s="356"/>
      <c r="E3926" s="356"/>
    </row>
    <row r="3927" spans="2:5" ht="11.25">
      <c r="B3927" s="356"/>
      <c r="C3927" s="356"/>
      <c r="D3927" s="356"/>
      <c r="E3927" s="356"/>
    </row>
    <row r="3928" spans="2:5" ht="11.25">
      <c r="B3928" s="356"/>
      <c r="C3928" s="356"/>
      <c r="D3928" s="356"/>
      <c r="E3928" s="356"/>
    </row>
    <row r="3929" spans="2:5" ht="11.25">
      <c r="B3929" s="356"/>
      <c r="C3929" s="356"/>
      <c r="D3929" s="356"/>
      <c r="E3929" s="356"/>
    </row>
    <row r="3930" spans="2:5" ht="11.25">
      <c r="B3930" s="356"/>
      <c r="C3930" s="356"/>
      <c r="D3930" s="356"/>
      <c r="E3930" s="356"/>
    </row>
    <row r="3931" spans="2:5" ht="11.25">
      <c r="B3931" s="356"/>
      <c r="C3931" s="356"/>
      <c r="D3931" s="356"/>
      <c r="E3931" s="356"/>
    </row>
    <row r="3932" spans="2:5" ht="11.25">
      <c r="B3932" s="356"/>
      <c r="C3932" s="356"/>
      <c r="D3932" s="356"/>
      <c r="E3932" s="356"/>
    </row>
    <row r="3933" spans="2:5" ht="11.25">
      <c r="B3933" s="356"/>
      <c r="C3933" s="356"/>
      <c r="D3933" s="356"/>
      <c r="E3933" s="356"/>
    </row>
    <row r="3934" spans="2:5" ht="11.25">
      <c r="B3934" s="356"/>
      <c r="C3934" s="356"/>
      <c r="D3934" s="356"/>
      <c r="E3934" s="356"/>
    </row>
    <row r="3935" spans="2:5" ht="11.25">
      <c r="B3935" s="356"/>
      <c r="C3935" s="356"/>
      <c r="D3935" s="356"/>
      <c r="E3935" s="356"/>
    </row>
    <row r="3936" spans="2:5" ht="11.25">
      <c r="B3936" s="356"/>
      <c r="C3936" s="356"/>
      <c r="D3936" s="356"/>
      <c r="E3936" s="356"/>
    </row>
    <row r="3937" spans="2:5" ht="11.25">
      <c r="B3937" s="356"/>
      <c r="C3937" s="356"/>
      <c r="D3937" s="356"/>
      <c r="E3937" s="356"/>
    </row>
    <row r="3938" spans="2:5" ht="11.25">
      <c r="B3938" s="356"/>
      <c r="C3938" s="356"/>
      <c r="D3938" s="356"/>
      <c r="E3938" s="356"/>
    </row>
    <row r="3939" spans="2:5" ht="11.25">
      <c r="B3939" s="356"/>
      <c r="C3939" s="356"/>
      <c r="D3939" s="356"/>
      <c r="E3939" s="356"/>
    </row>
    <row r="3940" spans="2:5" ht="11.25">
      <c r="B3940" s="356"/>
      <c r="C3940" s="356"/>
      <c r="D3940" s="356"/>
      <c r="E3940" s="356"/>
    </row>
    <row r="3941" spans="2:5" ht="11.25">
      <c r="B3941" s="356"/>
      <c r="C3941" s="356"/>
      <c r="D3941" s="356"/>
      <c r="E3941" s="356"/>
    </row>
    <row r="3942" spans="2:5" ht="11.25">
      <c r="B3942" s="356"/>
      <c r="C3942" s="356"/>
      <c r="D3942" s="356"/>
      <c r="E3942" s="356"/>
    </row>
    <row r="3943" spans="2:5" ht="11.25">
      <c r="B3943" s="356"/>
      <c r="C3943" s="356"/>
      <c r="D3943" s="356"/>
      <c r="E3943" s="356"/>
    </row>
    <row r="3944" spans="2:5" ht="11.25">
      <c r="B3944" s="356"/>
      <c r="C3944" s="356"/>
      <c r="D3944" s="356"/>
      <c r="E3944" s="356"/>
    </row>
    <row r="3945" spans="2:5" ht="11.25">
      <c r="B3945" s="356"/>
      <c r="C3945" s="356"/>
      <c r="D3945" s="356"/>
      <c r="E3945" s="356"/>
    </row>
    <row r="3946" spans="2:5" ht="11.25">
      <c r="B3946" s="356"/>
      <c r="C3946" s="356"/>
      <c r="D3946" s="356"/>
      <c r="E3946" s="356"/>
    </row>
    <row r="3947" spans="2:5" ht="11.25">
      <c r="B3947" s="356"/>
      <c r="C3947" s="356"/>
      <c r="D3947" s="356"/>
      <c r="E3947" s="356"/>
    </row>
    <row r="3948" spans="2:5" ht="11.25">
      <c r="B3948" s="356"/>
      <c r="C3948" s="356"/>
      <c r="D3948" s="356"/>
      <c r="E3948" s="356"/>
    </row>
    <row r="3949" spans="2:5" ht="11.25">
      <c r="B3949" s="356"/>
      <c r="C3949" s="356"/>
      <c r="D3949" s="356"/>
      <c r="E3949" s="356"/>
    </row>
    <row r="3950" spans="2:5" ht="11.25">
      <c r="B3950" s="356"/>
      <c r="C3950" s="356"/>
      <c r="D3950" s="356"/>
      <c r="E3950" s="356"/>
    </row>
    <row r="3951" spans="2:5" ht="11.25">
      <c r="B3951" s="356"/>
      <c r="C3951" s="356"/>
      <c r="D3951" s="356"/>
      <c r="E3951" s="356"/>
    </row>
    <row r="3952" spans="2:5" ht="11.25">
      <c r="B3952" s="356"/>
      <c r="C3952" s="356"/>
      <c r="D3952" s="356"/>
      <c r="E3952" s="356"/>
    </row>
    <row r="3953" spans="2:5" ht="11.25">
      <c r="B3953" s="356"/>
      <c r="C3953" s="356"/>
      <c r="D3953" s="356"/>
      <c r="E3953" s="356"/>
    </row>
    <row r="3954" spans="2:5" ht="11.25">
      <c r="B3954" s="356"/>
      <c r="C3954" s="356"/>
      <c r="D3954" s="356"/>
      <c r="E3954" s="356"/>
    </row>
    <row r="3955" spans="2:5" ht="11.25">
      <c r="B3955" s="356"/>
      <c r="C3955" s="356"/>
      <c r="D3955" s="356"/>
      <c r="E3955" s="356"/>
    </row>
    <row r="3956" spans="2:5" ht="11.25">
      <c r="B3956" s="356"/>
      <c r="C3956" s="356"/>
      <c r="D3956" s="356"/>
      <c r="E3956" s="356"/>
    </row>
    <row r="3957" spans="2:5" ht="11.25">
      <c r="B3957" s="356"/>
      <c r="C3957" s="356"/>
      <c r="D3957" s="356"/>
      <c r="E3957" s="356"/>
    </row>
    <row r="3958" spans="2:5" ht="11.25">
      <c r="B3958" s="356"/>
      <c r="C3958" s="356"/>
      <c r="D3958" s="356"/>
      <c r="E3958" s="356"/>
    </row>
    <row r="3959" spans="2:5" ht="11.25">
      <c r="B3959" s="356"/>
      <c r="C3959" s="356"/>
      <c r="D3959" s="356"/>
      <c r="E3959" s="356"/>
    </row>
    <row r="3960" spans="2:5" ht="11.25">
      <c r="B3960" s="356"/>
      <c r="C3960" s="356"/>
      <c r="D3960" s="356"/>
      <c r="E3960" s="356"/>
    </row>
    <row r="3961" spans="2:5" ht="11.25">
      <c r="B3961" s="356"/>
      <c r="C3961" s="356"/>
      <c r="D3961" s="356"/>
      <c r="E3961" s="356"/>
    </row>
    <row r="3962" spans="2:5" ht="11.25">
      <c r="B3962" s="356"/>
      <c r="C3962" s="356"/>
      <c r="D3962" s="356"/>
      <c r="E3962" s="356"/>
    </row>
    <row r="3963" spans="2:5" ht="11.25">
      <c r="B3963" s="356"/>
      <c r="C3963" s="356"/>
      <c r="D3963" s="356"/>
      <c r="E3963" s="356"/>
    </row>
    <row r="3964" spans="2:5" ht="11.25">
      <c r="B3964" s="356"/>
      <c r="C3964" s="356"/>
      <c r="D3964" s="356"/>
      <c r="E3964" s="356"/>
    </row>
    <row r="3965" spans="2:5" ht="11.25">
      <c r="B3965" s="356"/>
      <c r="C3965" s="356"/>
      <c r="D3965" s="356"/>
      <c r="E3965" s="356"/>
    </row>
    <row r="3966" spans="2:5" ht="11.25">
      <c r="B3966" s="356"/>
      <c r="C3966" s="356"/>
      <c r="D3966" s="356"/>
      <c r="E3966" s="356"/>
    </row>
    <row r="3967" spans="2:5" ht="11.25">
      <c r="B3967" s="356"/>
      <c r="C3967" s="356"/>
      <c r="D3967" s="356"/>
      <c r="E3967" s="356"/>
    </row>
    <row r="3968" spans="2:5" ht="11.25">
      <c r="B3968" s="356"/>
      <c r="C3968" s="356"/>
      <c r="D3968" s="356"/>
      <c r="E3968" s="356"/>
    </row>
    <row r="3969" spans="2:5" ht="11.25">
      <c r="B3969" s="356"/>
      <c r="C3969" s="356"/>
      <c r="D3969" s="356"/>
      <c r="E3969" s="356"/>
    </row>
    <row r="3970" spans="2:5" ht="11.25">
      <c r="B3970" s="356"/>
      <c r="C3970" s="356"/>
      <c r="D3970" s="356"/>
      <c r="E3970" s="356"/>
    </row>
    <row r="3971" spans="2:5" ht="11.25">
      <c r="B3971" s="356"/>
      <c r="C3971" s="356"/>
      <c r="D3971" s="356"/>
      <c r="E3971" s="356"/>
    </row>
    <row r="3972" spans="2:5" ht="11.25">
      <c r="B3972" s="356"/>
      <c r="C3972" s="356"/>
      <c r="D3972" s="356"/>
      <c r="E3972" s="356"/>
    </row>
    <row r="3973" spans="2:5" ht="11.25">
      <c r="B3973" s="356"/>
      <c r="C3973" s="356"/>
      <c r="D3973" s="356"/>
      <c r="E3973" s="356"/>
    </row>
    <row r="3974" spans="2:5" ht="11.25">
      <c r="B3974" s="356"/>
      <c r="C3974" s="356"/>
      <c r="D3974" s="356"/>
      <c r="E3974" s="356"/>
    </row>
    <row r="3975" spans="2:5" ht="11.25">
      <c r="B3975" s="356"/>
      <c r="C3975" s="356"/>
      <c r="D3975" s="356"/>
      <c r="E3975" s="356"/>
    </row>
    <row r="3976" spans="2:5" ht="11.25">
      <c r="B3976" s="356"/>
      <c r="C3976" s="356"/>
      <c r="D3976" s="356"/>
      <c r="E3976" s="356"/>
    </row>
    <row r="3977" spans="2:5" ht="11.25">
      <c r="B3977" s="356"/>
      <c r="C3977" s="356"/>
      <c r="D3977" s="356"/>
      <c r="E3977" s="356"/>
    </row>
    <row r="3978" spans="2:5" ht="11.25">
      <c r="B3978" s="356"/>
      <c r="C3978" s="356"/>
      <c r="D3978" s="356"/>
      <c r="E3978" s="356"/>
    </row>
    <row r="3979" spans="2:5" ht="11.25">
      <c r="B3979" s="356"/>
      <c r="C3979" s="356"/>
      <c r="D3979" s="356"/>
      <c r="E3979" s="356"/>
    </row>
    <row r="3980" spans="2:5" ht="11.25">
      <c r="B3980" s="356"/>
      <c r="C3980" s="356"/>
      <c r="D3980" s="356"/>
      <c r="E3980" s="356"/>
    </row>
    <row r="3981" spans="2:5" ht="11.25">
      <c r="B3981" s="356"/>
      <c r="C3981" s="356"/>
      <c r="D3981" s="356"/>
      <c r="E3981" s="356"/>
    </row>
    <row r="3982" spans="2:5" ht="11.25">
      <c r="B3982" s="356"/>
      <c r="C3982" s="356"/>
      <c r="D3982" s="356"/>
      <c r="E3982" s="356"/>
    </row>
    <row r="3983" spans="2:5" ht="11.25">
      <c r="B3983" s="356"/>
      <c r="C3983" s="356"/>
      <c r="D3983" s="356"/>
      <c r="E3983" s="356"/>
    </row>
    <row r="3984" spans="2:5" ht="11.25">
      <c r="B3984" s="356"/>
      <c r="C3984" s="356"/>
      <c r="D3984" s="356"/>
      <c r="E3984" s="356"/>
    </row>
    <row r="3985" spans="2:5" ht="11.25">
      <c r="B3985" s="356"/>
      <c r="C3985" s="356"/>
      <c r="D3985" s="356"/>
      <c r="E3985" s="356"/>
    </row>
    <row r="3986" spans="2:5" ht="11.25">
      <c r="B3986" s="356"/>
      <c r="C3986" s="356"/>
      <c r="D3986" s="356"/>
      <c r="E3986" s="356"/>
    </row>
    <row r="3987" spans="2:5" ht="11.25">
      <c r="B3987" s="356"/>
      <c r="C3987" s="356"/>
      <c r="D3987" s="356"/>
      <c r="E3987" s="356"/>
    </row>
    <row r="3988" spans="2:5" ht="11.25">
      <c r="B3988" s="356"/>
      <c r="C3988" s="356"/>
      <c r="D3988" s="356"/>
      <c r="E3988" s="356"/>
    </row>
    <row r="3989" spans="2:5" ht="11.25">
      <c r="B3989" s="356"/>
      <c r="C3989" s="356"/>
      <c r="D3989" s="356"/>
      <c r="E3989" s="356"/>
    </row>
    <row r="3990" spans="2:5" ht="11.25">
      <c r="B3990" s="356"/>
      <c r="C3990" s="356"/>
      <c r="D3990" s="356"/>
      <c r="E3990" s="356"/>
    </row>
    <row r="3991" spans="2:5" ht="11.25">
      <c r="B3991" s="356"/>
      <c r="C3991" s="356"/>
      <c r="D3991" s="356"/>
      <c r="E3991" s="356"/>
    </row>
    <row r="3992" spans="2:5" ht="11.25">
      <c r="B3992" s="356"/>
      <c r="C3992" s="356"/>
      <c r="D3992" s="356"/>
      <c r="E3992" s="356"/>
    </row>
    <row r="3993" spans="2:5" ht="11.25">
      <c r="B3993" s="356"/>
      <c r="C3993" s="356"/>
      <c r="D3993" s="356"/>
      <c r="E3993" s="356"/>
    </row>
    <row r="3994" spans="2:5" ht="11.25">
      <c r="B3994" s="356"/>
      <c r="C3994" s="356"/>
      <c r="D3994" s="356"/>
      <c r="E3994" s="356"/>
    </row>
    <row r="3995" spans="2:5" ht="11.25">
      <c r="B3995" s="356"/>
      <c r="C3995" s="356"/>
      <c r="D3995" s="356"/>
      <c r="E3995" s="356"/>
    </row>
    <row r="3996" spans="2:5" ht="11.25">
      <c r="B3996" s="356"/>
      <c r="C3996" s="356"/>
      <c r="D3996" s="356"/>
      <c r="E3996" s="356"/>
    </row>
    <row r="3997" spans="2:5" ht="11.25">
      <c r="B3997" s="356"/>
      <c r="C3997" s="356"/>
      <c r="D3997" s="356"/>
      <c r="E3997" s="356"/>
    </row>
    <row r="3998" spans="2:5" ht="11.25">
      <c r="B3998" s="356"/>
      <c r="C3998" s="356"/>
      <c r="D3998" s="356"/>
      <c r="E3998" s="356"/>
    </row>
    <row r="3999" spans="2:5" ht="11.25">
      <c r="B3999" s="356"/>
      <c r="C3999" s="356"/>
      <c r="D3999" s="356"/>
      <c r="E3999" s="356"/>
    </row>
    <row r="4000" spans="2:5" ht="11.25">
      <c r="B4000" s="356"/>
      <c r="C4000" s="356"/>
      <c r="D4000" s="356"/>
      <c r="E4000" s="356"/>
    </row>
    <row r="4001" spans="2:5" ht="11.25">
      <c r="B4001" s="356"/>
      <c r="C4001" s="356"/>
      <c r="D4001" s="356"/>
      <c r="E4001" s="356"/>
    </row>
    <row r="4002" spans="2:5" ht="11.25">
      <c r="B4002" s="356"/>
      <c r="C4002" s="356"/>
      <c r="D4002" s="356"/>
      <c r="E4002" s="356"/>
    </row>
    <row r="4003" spans="2:5" ht="11.25">
      <c r="B4003" s="356"/>
      <c r="C4003" s="356"/>
      <c r="D4003" s="356"/>
      <c r="E4003" s="356"/>
    </row>
    <row r="4004" spans="2:5" ht="11.25">
      <c r="B4004" s="356"/>
      <c r="C4004" s="356"/>
      <c r="D4004" s="356"/>
      <c r="E4004" s="356"/>
    </row>
    <row r="4005" spans="2:5" ht="11.25">
      <c r="B4005" s="356"/>
      <c r="C4005" s="356"/>
      <c r="D4005" s="356"/>
      <c r="E4005" s="356"/>
    </row>
    <row r="4006" spans="2:5" ht="11.25">
      <c r="B4006" s="356"/>
      <c r="C4006" s="356"/>
      <c r="D4006" s="356"/>
      <c r="E4006" s="356"/>
    </row>
    <row r="4007" spans="2:5" ht="11.25">
      <c r="B4007" s="356"/>
      <c r="C4007" s="356"/>
      <c r="D4007" s="356"/>
      <c r="E4007" s="356"/>
    </row>
    <row r="4008" spans="2:5" ht="11.25">
      <c r="B4008" s="356"/>
      <c r="C4008" s="356"/>
      <c r="D4008" s="356"/>
      <c r="E4008" s="356"/>
    </row>
    <row r="4009" spans="2:5" ht="11.25">
      <c r="B4009" s="356"/>
      <c r="C4009" s="356"/>
      <c r="D4009" s="356"/>
      <c r="E4009" s="356"/>
    </row>
    <row r="4010" spans="2:5" ht="11.25">
      <c r="B4010" s="356"/>
      <c r="C4010" s="356"/>
      <c r="D4010" s="356"/>
      <c r="E4010" s="356"/>
    </row>
    <row r="4011" spans="2:5" ht="11.25">
      <c r="B4011" s="356"/>
      <c r="C4011" s="356"/>
      <c r="D4011" s="356"/>
      <c r="E4011" s="356"/>
    </row>
    <row r="4012" spans="2:5" ht="11.25">
      <c r="B4012" s="356"/>
      <c r="C4012" s="356"/>
      <c r="D4012" s="356"/>
      <c r="E4012" s="356"/>
    </row>
    <row r="4013" spans="2:5" ht="11.25">
      <c r="B4013" s="356"/>
      <c r="C4013" s="356"/>
      <c r="D4013" s="356"/>
      <c r="E4013" s="356"/>
    </row>
    <row r="4014" spans="2:5" ht="11.25">
      <c r="B4014" s="356"/>
      <c r="C4014" s="356"/>
      <c r="D4014" s="356"/>
      <c r="E4014" s="356"/>
    </row>
    <row r="4015" spans="2:5" ht="11.25">
      <c r="B4015" s="356"/>
      <c r="C4015" s="356"/>
      <c r="D4015" s="356"/>
      <c r="E4015" s="356"/>
    </row>
    <row r="4016" spans="2:5" ht="11.25">
      <c r="B4016" s="356"/>
      <c r="C4016" s="356"/>
      <c r="D4016" s="356"/>
      <c r="E4016" s="356"/>
    </row>
    <row r="4017" spans="2:5" ht="11.25">
      <c r="B4017" s="356"/>
      <c r="C4017" s="356"/>
      <c r="D4017" s="356"/>
      <c r="E4017" s="356"/>
    </row>
    <row r="4018" spans="2:5" ht="11.25">
      <c r="B4018" s="356"/>
      <c r="C4018" s="356"/>
      <c r="D4018" s="356"/>
      <c r="E4018" s="356"/>
    </row>
    <row r="4019" spans="2:5" ht="11.25">
      <c r="B4019" s="356"/>
      <c r="C4019" s="356"/>
      <c r="D4019" s="356"/>
      <c r="E4019" s="356"/>
    </row>
    <row r="4020" spans="2:5" ht="11.25">
      <c r="B4020" s="356"/>
      <c r="C4020" s="356"/>
      <c r="D4020" s="356"/>
      <c r="E4020" s="356"/>
    </row>
    <row r="4021" spans="2:5" ht="11.25">
      <c r="B4021" s="356"/>
      <c r="C4021" s="356"/>
      <c r="D4021" s="356"/>
      <c r="E4021" s="356"/>
    </row>
    <row r="4022" spans="2:5" ht="11.25">
      <c r="B4022" s="356"/>
      <c r="C4022" s="356"/>
      <c r="D4022" s="356"/>
      <c r="E4022" s="356"/>
    </row>
    <row r="4023" spans="2:5" ht="11.25">
      <c r="B4023" s="356"/>
      <c r="C4023" s="356"/>
      <c r="D4023" s="356"/>
      <c r="E4023" s="356"/>
    </row>
    <row r="4024" spans="2:5" ht="11.25">
      <c r="B4024" s="356"/>
      <c r="C4024" s="356"/>
      <c r="D4024" s="356"/>
      <c r="E4024" s="356"/>
    </row>
    <row r="4025" spans="2:5" ht="11.25">
      <c r="B4025" s="356"/>
      <c r="C4025" s="356"/>
      <c r="D4025" s="356"/>
      <c r="E4025" s="356"/>
    </row>
    <row r="4026" spans="2:5" ht="11.25">
      <c r="B4026" s="356"/>
      <c r="C4026" s="356"/>
      <c r="D4026" s="356"/>
      <c r="E4026" s="356"/>
    </row>
    <row r="4027" spans="2:5" ht="11.25">
      <c r="B4027" s="356"/>
      <c r="C4027" s="356"/>
      <c r="D4027" s="356"/>
      <c r="E4027" s="356"/>
    </row>
    <row r="4028" spans="2:5" ht="11.25">
      <c r="B4028" s="356"/>
      <c r="C4028" s="356"/>
      <c r="D4028" s="356"/>
      <c r="E4028" s="356"/>
    </row>
    <row r="4029" spans="2:5" ht="11.25">
      <c r="B4029" s="356"/>
      <c r="C4029" s="356"/>
      <c r="D4029" s="356"/>
      <c r="E4029" s="356"/>
    </row>
    <row r="4030" spans="2:5" ht="11.25">
      <c r="B4030" s="356"/>
      <c r="C4030" s="356"/>
      <c r="D4030" s="356"/>
      <c r="E4030" s="356"/>
    </row>
    <row r="4031" spans="2:5" ht="11.25">
      <c r="B4031" s="356"/>
      <c r="C4031" s="356"/>
      <c r="D4031" s="356"/>
      <c r="E4031" s="356"/>
    </row>
    <row r="4032" spans="2:5" ht="11.25">
      <c r="B4032" s="356"/>
      <c r="C4032" s="356"/>
      <c r="D4032" s="356"/>
      <c r="E4032" s="356"/>
    </row>
    <row r="4033" spans="2:5" ht="11.25">
      <c r="B4033" s="356"/>
      <c r="C4033" s="356"/>
      <c r="D4033" s="356"/>
      <c r="E4033" s="356"/>
    </row>
    <row r="4034" spans="2:5" ht="11.25">
      <c r="B4034" s="356"/>
      <c r="C4034" s="356"/>
      <c r="D4034" s="356"/>
      <c r="E4034" s="356"/>
    </row>
    <row r="4035" spans="2:5" ht="11.25">
      <c r="B4035" s="356"/>
      <c r="C4035" s="356"/>
      <c r="D4035" s="356"/>
      <c r="E4035" s="356"/>
    </row>
    <row r="4036" spans="2:5" ht="11.25">
      <c r="B4036" s="356"/>
      <c r="C4036" s="356"/>
      <c r="D4036" s="356"/>
      <c r="E4036" s="356"/>
    </row>
    <row r="4037" spans="2:5" ht="11.25">
      <c r="B4037" s="356"/>
      <c r="C4037" s="356"/>
      <c r="D4037" s="356"/>
      <c r="E4037" s="356"/>
    </row>
    <row r="4038" spans="2:5" ht="11.25">
      <c r="B4038" s="356"/>
      <c r="C4038" s="356"/>
      <c r="D4038" s="356"/>
      <c r="E4038" s="356"/>
    </row>
    <row r="4039" spans="2:5" ht="11.25">
      <c r="B4039" s="356"/>
      <c r="C4039" s="356"/>
      <c r="D4039" s="356"/>
      <c r="E4039" s="356"/>
    </row>
    <row r="4040" spans="2:5" ht="11.25">
      <c r="B4040" s="356"/>
      <c r="C4040" s="356"/>
      <c r="D4040" s="356"/>
      <c r="E4040" s="356"/>
    </row>
    <row r="4041" spans="2:5" ht="11.25">
      <c r="B4041" s="356"/>
      <c r="C4041" s="356"/>
      <c r="D4041" s="356"/>
      <c r="E4041" s="356"/>
    </row>
    <row r="4042" spans="2:5" ht="11.25">
      <c r="B4042" s="356"/>
      <c r="C4042" s="356"/>
      <c r="D4042" s="356"/>
      <c r="E4042" s="356"/>
    </row>
    <row r="4043" spans="2:5" ht="11.25">
      <c r="B4043" s="356"/>
      <c r="C4043" s="356"/>
      <c r="D4043" s="356"/>
      <c r="E4043" s="356"/>
    </row>
    <row r="4044" spans="2:5" ht="11.25">
      <c r="B4044" s="356"/>
      <c r="C4044" s="356"/>
      <c r="D4044" s="356"/>
      <c r="E4044" s="356"/>
    </row>
    <row r="4045" spans="2:5" ht="11.25">
      <c r="B4045" s="356"/>
      <c r="C4045" s="356"/>
      <c r="D4045" s="356"/>
      <c r="E4045" s="356"/>
    </row>
    <row r="4046" spans="2:5" ht="11.25">
      <c r="B4046" s="356"/>
      <c r="C4046" s="356"/>
      <c r="D4046" s="356"/>
      <c r="E4046" s="356"/>
    </row>
    <row r="4047" spans="2:5" ht="11.25">
      <c r="B4047" s="356"/>
      <c r="C4047" s="356"/>
      <c r="D4047" s="356"/>
      <c r="E4047" s="356"/>
    </row>
    <row r="4048" spans="2:5" ht="11.25">
      <c r="B4048" s="356"/>
      <c r="C4048" s="356"/>
      <c r="D4048" s="356"/>
      <c r="E4048" s="356"/>
    </row>
    <row r="4049" spans="2:5" ht="11.25">
      <c r="B4049" s="356"/>
      <c r="C4049" s="356"/>
      <c r="D4049" s="356"/>
      <c r="E4049" s="356"/>
    </row>
    <row r="4050" spans="2:5" ht="11.25">
      <c r="B4050" s="356"/>
      <c r="C4050" s="356"/>
      <c r="D4050" s="356"/>
      <c r="E4050" s="356"/>
    </row>
    <row r="4051" spans="2:5" ht="11.25">
      <c r="B4051" s="356"/>
      <c r="C4051" s="356"/>
      <c r="D4051" s="356"/>
      <c r="E4051" s="356"/>
    </row>
    <row r="4052" spans="2:5" ht="11.25">
      <c r="B4052" s="356"/>
      <c r="C4052" s="356"/>
      <c r="D4052" s="356"/>
      <c r="E4052" s="356"/>
    </row>
    <row r="4053" spans="2:5" ht="11.25">
      <c r="B4053" s="356"/>
      <c r="C4053" s="356"/>
      <c r="D4053" s="356"/>
      <c r="E4053" s="356"/>
    </row>
    <row r="4054" spans="2:5" ht="11.25">
      <c r="B4054" s="356"/>
      <c r="C4054" s="356"/>
      <c r="D4054" s="356"/>
      <c r="E4054" s="356"/>
    </row>
    <row r="4055" spans="2:5" ht="11.25">
      <c r="B4055" s="356"/>
      <c r="C4055" s="356"/>
      <c r="D4055" s="356"/>
      <c r="E4055" s="356"/>
    </row>
    <row r="4056" spans="2:5" ht="11.25">
      <c r="B4056" s="356"/>
      <c r="C4056" s="356"/>
      <c r="D4056" s="356"/>
      <c r="E4056" s="356"/>
    </row>
    <row r="4057" spans="2:5" ht="11.25">
      <c r="B4057" s="356"/>
      <c r="C4057" s="356"/>
      <c r="D4057" s="356"/>
      <c r="E4057" s="356"/>
    </row>
    <row r="4058" spans="2:5" ht="11.25">
      <c r="B4058" s="356"/>
      <c r="C4058" s="356"/>
      <c r="D4058" s="356"/>
      <c r="E4058" s="356"/>
    </row>
    <row r="4059" spans="2:5" ht="11.25">
      <c r="B4059" s="356"/>
      <c r="C4059" s="356"/>
      <c r="D4059" s="356"/>
      <c r="E4059" s="356"/>
    </row>
    <row r="4060" spans="2:5" ht="11.25">
      <c r="B4060" s="356"/>
      <c r="C4060" s="356"/>
      <c r="D4060" s="356"/>
      <c r="E4060" s="356"/>
    </row>
    <row r="4061" spans="2:5" ht="11.25">
      <c r="B4061" s="356"/>
      <c r="C4061" s="356"/>
      <c r="D4061" s="356"/>
      <c r="E4061" s="356"/>
    </row>
    <row r="4062" spans="2:5" ht="11.25">
      <c r="B4062" s="356"/>
      <c r="C4062" s="356"/>
      <c r="D4062" s="356"/>
      <c r="E4062" s="356"/>
    </row>
    <row r="4063" spans="2:5" ht="11.25">
      <c r="B4063" s="356"/>
      <c r="C4063" s="356"/>
      <c r="D4063" s="356"/>
      <c r="E4063" s="356"/>
    </row>
    <row r="4064" spans="2:5" ht="11.25">
      <c r="B4064" s="356"/>
      <c r="C4064" s="356"/>
      <c r="D4064" s="356"/>
      <c r="E4064" s="356"/>
    </row>
    <row r="4065" spans="2:5" ht="11.25">
      <c r="B4065" s="356"/>
      <c r="C4065" s="356"/>
      <c r="D4065" s="356"/>
      <c r="E4065" s="356"/>
    </row>
    <row r="4066" spans="2:5" ht="11.25">
      <c r="B4066" s="356"/>
      <c r="C4066" s="356"/>
      <c r="D4066" s="356"/>
      <c r="E4066" s="356"/>
    </row>
    <row r="4067" spans="2:5" ht="11.25">
      <c r="B4067" s="356"/>
      <c r="C4067" s="356"/>
      <c r="D4067" s="356"/>
      <c r="E4067" s="356"/>
    </row>
    <row r="4068" spans="2:5" ht="11.25">
      <c r="B4068" s="356"/>
      <c r="C4068" s="356"/>
      <c r="D4068" s="356"/>
      <c r="E4068" s="356"/>
    </row>
    <row r="4069" spans="2:5" ht="11.25">
      <c r="B4069" s="356"/>
      <c r="C4069" s="356"/>
      <c r="D4069" s="356"/>
      <c r="E4069" s="356"/>
    </row>
    <row r="4070" spans="2:5" ht="11.25">
      <c r="B4070" s="356"/>
      <c r="C4070" s="356"/>
      <c r="D4070" s="356"/>
      <c r="E4070" s="356"/>
    </row>
    <row r="4071" spans="2:5" ht="11.25">
      <c r="B4071" s="356"/>
      <c r="C4071" s="356"/>
      <c r="D4071" s="356"/>
      <c r="E4071" s="356"/>
    </row>
    <row r="4072" spans="2:5" ht="11.25">
      <c r="B4072" s="356"/>
      <c r="C4072" s="356"/>
      <c r="D4072" s="356"/>
      <c r="E4072" s="356"/>
    </row>
    <row r="4073" spans="2:5" ht="11.25">
      <c r="B4073" s="356"/>
      <c r="C4073" s="356"/>
      <c r="D4073" s="356"/>
      <c r="E4073" s="356"/>
    </row>
    <row r="4074" spans="2:5" ht="11.25">
      <c r="B4074" s="356"/>
      <c r="C4074" s="356"/>
      <c r="D4074" s="356"/>
      <c r="E4074" s="356"/>
    </row>
    <row r="4075" spans="2:5" ht="11.25">
      <c r="B4075" s="356"/>
      <c r="C4075" s="356"/>
      <c r="D4075" s="356"/>
      <c r="E4075" s="356"/>
    </row>
    <row r="4076" spans="2:5" ht="11.25">
      <c r="B4076" s="356"/>
      <c r="C4076" s="356"/>
      <c r="D4076" s="356"/>
      <c r="E4076" s="356"/>
    </row>
    <row r="4077" spans="2:5" ht="11.25">
      <c r="B4077" s="356"/>
      <c r="C4077" s="356"/>
      <c r="D4077" s="356"/>
      <c r="E4077" s="356"/>
    </row>
    <row r="4078" spans="2:5" ht="11.25">
      <c r="B4078" s="356"/>
      <c r="C4078" s="356"/>
      <c r="D4078" s="356"/>
      <c r="E4078" s="356"/>
    </row>
    <row r="4079" spans="2:5" ht="11.25">
      <c r="B4079" s="356"/>
      <c r="C4079" s="356"/>
      <c r="D4079" s="356"/>
      <c r="E4079" s="356"/>
    </row>
    <row r="4080" spans="2:5" ht="11.25">
      <c r="B4080" s="356"/>
      <c r="C4080" s="356"/>
      <c r="D4080" s="356"/>
      <c r="E4080" s="356"/>
    </row>
    <row r="4081" spans="2:5" ht="11.25">
      <c r="B4081" s="356"/>
      <c r="C4081" s="356"/>
      <c r="D4081" s="356"/>
      <c r="E4081" s="356"/>
    </row>
    <row r="4082" spans="2:5" ht="11.25">
      <c r="B4082" s="356"/>
      <c r="C4082" s="356"/>
      <c r="D4082" s="356"/>
      <c r="E4082" s="356"/>
    </row>
    <row r="4083" spans="2:5" ht="11.25">
      <c r="B4083" s="356"/>
      <c r="C4083" s="356"/>
      <c r="D4083" s="356"/>
      <c r="E4083" s="356"/>
    </row>
    <row r="4084" spans="2:5" ht="11.25">
      <c r="B4084" s="356"/>
      <c r="C4084" s="356"/>
      <c r="D4084" s="356"/>
      <c r="E4084" s="356"/>
    </row>
    <row r="4085" spans="2:5" ht="11.25">
      <c r="B4085" s="356"/>
      <c r="C4085" s="356"/>
      <c r="D4085" s="356"/>
      <c r="E4085" s="356"/>
    </row>
    <row r="4086" spans="2:5" ht="11.25">
      <c r="B4086" s="356"/>
      <c r="C4086" s="356"/>
      <c r="D4086" s="356"/>
      <c r="E4086" s="356"/>
    </row>
    <row r="4087" spans="2:5" ht="11.25">
      <c r="B4087" s="356"/>
      <c r="C4087" s="356"/>
      <c r="D4087" s="356"/>
      <c r="E4087" s="356"/>
    </row>
    <row r="4088" spans="2:5" ht="11.25">
      <c r="B4088" s="356"/>
      <c r="C4088" s="356"/>
      <c r="D4088" s="356"/>
      <c r="E4088" s="356"/>
    </row>
    <row r="4089" spans="2:5" ht="11.25">
      <c r="B4089" s="356"/>
      <c r="C4089" s="356"/>
      <c r="D4089" s="356"/>
      <c r="E4089" s="356"/>
    </row>
    <row r="4090" spans="2:5" ht="11.25">
      <c r="B4090" s="356"/>
      <c r="C4090" s="356"/>
      <c r="D4090" s="356"/>
      <c r="E4090" s="356"/>
    </row>
    <row r="4091" spans="2:5" ht="11.25">
      <c r="B4091" s="356"/>
      <c r="C4091" s="356"/>
      <c r="D4091" s="356"/>
      <c r="E4091" s="356"/>
    </row>
    <row r="4092" spans="2:5" ht="11.25">
      <c r="B4092" s="356"/>
      <c r="C4092" s="356"/>
      <c r="D4092" s="356"/>
      <c r="E4092" s="356"/>
    </row>
    <row r="4093" spans="2:5" ht="11.25">
      <c r="B4093" s="356"/>
      <c r="C4093" s="356"/>
      <c r="D4093" s="356"/>
      <c r="E4093" s="356"/>
    </row>
    <row r="4094" spans="2:5" ht="11.25">
      <c r="B4094" s="356"/>
      <c r="C4094" s="356"/>
      <c r="D4094" s="356"/>
      <c r="E4094" s="356"/>
    </row>
    <row r="4095" spans="2:5" ht="11.25">
      <c r="B4095" s="356"/>
      <c r="C4095" s="356"/>
      <c r="D4095" s="356"/>
      <c r="E4095" s="356"/>
    </row>
    <row r="4096" spans="2:5" ht="11.25">
      <c r="B4096" s="356"/>
      <c r="C4096" s="356"/>
      <c r="D4096" s="356"/>
      <c r="E4096" s="356"/>
    </row>
    <row r="4097" spans="2:5" ht="11.25">
      <c r="B4097" s="356"/>
      <c r="C4097" s="356"/>
      <c r="D4097" s="356"/>
      <c r="E4097" s="356"/>
    </row>
    <row r="4098" spans="2:5" ht="11.25">
      <c r="B4098" s="356"/>
      <c r="C4098" s="356"/>
      <c r="D4098" s="356"/>
      <c r="E4098" s="356"/>
    </row>
    <row r="4099" spans="2:5" ht="11.25">
      <c r="B4099" s="356"/>
      <c r="C4099" s="356"/>
      <c r="D4099" s="356"/>
      <c r="E4099" s="356"/>
    </row>
    <row r="4100" spans="2:5" ht="11.25">
      <c r="B4100" s="356"/>
      <c r="C4100" s="356"/>
      <c r="D4100" s="356"/>
      <c r="E4100" s="356"/>
    </row>
    <row r="4101" spans="2:5" ht="11.25">
      <c r="B4101" s="356"/>
      <c r="C4101" s="356"/>
      <c r="D4101" s="356"/>
      <c r="E4101" s="356"/>
    </row>
    <row r="4102" spans="2:5" ht="11.25">
      <c r="B4102" s="356"/>
      <c r="C4102" s="356"/>
      <c r="D4102" s="356"/>
      <c r="E4102" s="356"/>
    </row>
    <row r="4103" spans="2:5" ht="11.25">
      <c r="B4103" s="356"/>
      <c r="C4103" s="356"/>
      <c r="D4103" s="356"/>
      <c r="E4103" s="356"/>
    </row>
    <row r="4104" spans="2:5" ht="11.25">
      <c r="B4104" s="356"/>
      <c r="C4104" s="356"/>
      <c r="D4104" s="356"/>
      <c r="E4104" s="356"/>
    </row>
    <row r="4105" spans="2:5" ht="11.25">
      <c r="B4105" s="356"/>
      <c r="C4105" s="356"/>
      <c r="D4105" s="356"/>
      <c r="E4105" s="356"/>
    </row>
    <row r="4106" spans="2:5" ht="11.25">
      <c r="B4106" s="356"/>
      <c r="C4106" s="356"/>
      <c r="D4106" s="356"/>
      <c r="E4106" s="356"/>
    </row>
    <row r="4107" spans="2:5" ht="11.25">
      <c r="B4107" s="356"/>
      <c r="C4107" s="356"/>
      <c r="D4107" s="356"/>
      <c r="E4107" s="356"/>
    </row>
    <row r="4108" spans="2:5" ht="11.25">
      <c r="B4108" s="356"/>
      <c r="C4108" s="356"/>
      <c r="D4108" s="356"/>
      <c r="E4108" s="356"/>
    </row>
    <row r="4109" spans="2:5" ht="11.25">
      <c r="B4109" s="356"/>
      <c r="C4109" s="356"/>
      <c r="D4109" s="356"/>
      <c r="E4109" s="356"/>
    </row>
    <row r="4110" spans="2:5" ht="11.25">
      <c r="B4110" s="356"/>
      <c r="C4110" s="356"/>
      <c r="D4110" s="356"/>
      <c r="E4110" s="356"/>
    </row>
    <row r="4111" spans="2:5" ht="11.25">
      <c r="B4111" s="356"/>
      <c r="C4111" s="356"/>
      <c r="D4111" s="356"/>
      <c r="E4111" s="356"/>
    </row>
    <row r="4112" spans="2:5" ht="11.25">
      <c r="B4112" s="356"/>
      <c r="C4112" s="356"/>
      <c r="D4112" s="356"/>
      <c r="E4112" s="356"/>
    </row>
    <row r="4113" spans="2:5" ht="11.25">
      <c r="B4113" s="356"/>
      <c r="C4113" s="356"/>
      <c r="D4113" s="356"/>
      <c r="E4113" s="356"/>
    </row>
    <row r="4114" spans="2:5" ht="11.25">
      <c r="B4114" s="356"/>
      <c r="C4114" s="356"/>
      <c r="D4114" s="356"/>
      <c r="E4114" s="356"/>
    </row>
    <row r="4115" spans="2:5" ht="11.25">
      <c r="B4115" s="356"/>
      <c r="C4115" s="356"/>
      <c r="D4115" s="356"/>
      <c r="E4115" s="356"/>
    </row>
    <row r="4116" spans="2:5" ht="11.25">
      <c r="B4116" s="356"/>
      <c r="C4116" s="356"/>
      <c r="D4116" s="356"/>
      <c r="E4116" s="356"/>
    </row>
    <row r="4117" spans="2:5" ht="11.25">
      <c r="B4117" s="356"/>
      <c r="C4117" s="356"/>
      <c r="D4117" s="356"/>
      <c r="E4117" s="356"/>
    </row>
    <row r="4118" spans="2:5" ht="11.25">
      <c r="B4118" s="356"/>
      <c r="C4118" s="356"/>
      <c r="D4118" s="356"/>
      <c r="E4118" s="356"/>
    </row>
    <row r="4119" spans="2:5" ht="11.25">
      <c r="B4119" s="356"/>
      <c r="C4119" s="356"/>
      <c r="D4119" s="356"/>
      <c r="E4119" s="356"/>
    </row>
    <row r="4120" spans="2:5" ht="11.25">
      <c r="B4120" s="356"/>
      <c r="C4120" s="356"/>
      <c r="D4120" s="356"/>
      <c r="E4120" s="356"/>
    </row>
    <row r="4121" spans="2:5" ht="11.25">
      <c r="B4121" s="356"/>
      <c r="C4121" s="356"/>
      <c r="D4121" s="356"/>
      <c r="E4121" s="356"/>
    </row>
    <row r="4122" spans="2:5" ht="11.25">
      <c r="B4122" s="356"/>
      <c r="C4122" s="356"/>
      <c r="D4122" s="356"/>
      <c r="E4122" s="356"/>
    </row>
    <row r="4123" spans="2:5" ht="11.25">
      <c r="B4123" s="356"/>
      <c r="C4123" s="356"/>
      <c r="D4123" s="356"/>
      <c r="E4123" s="356"/>
    </row>
    <row r="4124" spans="2:5" ht="11.25">
      <c r="B4124" s="356"/>
      <c r="C4124" s="356"/>
      <c r="D4124" s="356"/>
      <c r="E4124" s="356"/>
    </row>
    <row r="4125" spans="2:5" ht="11.25">
      <c r="B4125" s="356"/>
      <c r="C4125" s="356"/>
      <c r="D4125" s="356"/>
      <c r="E4125" s="356"/>
    </row>
    <row r="4126" spans="2:5" ht="11.25">
      <c r="B4126" s="356"/>
      <c r="C4126" s="356"/>
      <c r="D4126" s="356"/>
      <c r="E4126" s="356"/>
    </row>
    <row r="4127" spans="2:5" ht="11.25">
      <c r="B4127" s="356"/>
      <c r="C4127" s="356"/>
      <c r="D4127" s="356"/>
      <c r="E4127" s="356"/>
    </row>
    <row r="4128" spans="2:5" ht="11.25">
      <c r="B4128" s="356"/>
      <c r="C4128" s="356"/>
      <c r="D4128" s="356"/>
      <c r="E4128" s="356"/>
    </row>
    <row r="4129" spans="2:5" ht="11.25">
      <c r="B4129" s="356"/>
      <c r="C4129" s="356"/>
      <c r="D4129" s="356"/>
      <c r="E4129" s="356"/>
    </row>
    <row r="4130" spans="2:5" ht="11.25">
      <c r="B4130" s="356"/>
      <c r="C4130" s="356"/>
      <c r="D4130" s="356"/>
      <c r="E4130" s="356"/>
    </row>
    <row r="4131" spans="2:5" ht="11.25">
      <c r="B4131" s="356"/>
      <c r="C4131" s="356"/>
      <c r="D4131" s="356"/>
      <c r="E4131" s="356"/>
    </row>
    <row r="4132" spans="2:5" ht="11.25">
      <c r="B4132" s="356"/>
      <c r="C4132" s="356"/>
      <c r="D4132" s="356"/>
      <c r="E4132" s="356"/>
    </row>
    <row r="4133" spans="2:5" ht="11.25">
      <c r="B4133" s="356"/>
      <c r="C4133" s="356"/>
      <c r="D4133" s="356"/>
      <c r="E4133" s="356"/>
    </row>
    <row r="4134" spans="2:5" ht="11.25">
      <c r="B4134" s="356"/>
      <c r="C4134" s="356"/>
      <c r="D4134" s="356"/>
      <c r="E4134" s="356"/>
    </row>
    <row r="4135" spans="2:5" ht="11.25">
      <c r="B4135" s="356"/>
      <c r="C4135" s="356"/>
      <c r="D4135" s="356"/>
      <c r="E4135" s="356"/>
    </row>
    <row r="4136" spans="2:5" ht="11.25">
      <c r="B4136" s="356"/>
      <c r="C4136" s="356"/>
      <c r="D4136" s="356"/>
      <c r="E4136" s="356"/>
    </row>
    <row r="4137" spans="2:5" ht="11.25">
      <c r="B4137" s="356"/>
      <c r="C4137" s="356"/>
      <c r="D4137" s="356"/>
      <c r="E4137" s="356"/>
    </row>
    <row r="4138" spans="2:5" ht="11.25">
      <c r="B4138" s="356"/>
      <c r="C4138" s="356"/>
      <c r="D4138" s="356"/>
      <c r="E4138" s="356"/>
    </row>
    <row r="4139" spans="2:5" ht="11.25">
      <c r="B4139" s="356"/>
      <c r="C4139" s="356"/>
      <c r="D4139" s="356"/>
      <c r="E4139" s="356"/>
    </row>
    <row r="4140" spans="2:5" ht="11.25">
      <c r="B4140" s="356"/>
      <c r="C4140" s="356"/>
      <c r="D4140" s="356"/>
      <c r="E4140" s="356"/>
    </row>
    <row r="4141" spans="2:5" ht="11.25">
      <c r="B4141" s="356"/>
      <c r="C4141" s="356"/>
      <c r="D4141" s="356"/>
      <c r="E4141" s="356"/>
    </row>
    <row r="4142" spans="2:5" ht="11.25">
      <c r="B4142" s="356"/>
      <c r="C4142" s="356"/>
      <c r="D4142" s="356"/>
      <c r="E4142" s="356"/>
    </row>
    <row r="4143" spans="2:5" ht="11.25">
      <c r="B4143" s="356"/>
      <c r="C4143" s="356"/>
      <c r="D4143" s="356"/>
      <c r="E4143" s="356"/>
    </row>
    <row r="4144" spans="2:5" ht="11.25">
      <c r="B4144" s="356"/>
      <c r="C4144" s="356"/>
      <c r="D4144" s="356"/>
      <c r="E4144" s="356"/>
    </row>
    <row r="4145" spans="2:5" ht="11.25">
      <c r="B4145" s="356"/>
      <c r="C4145" s="356"/>
      <c r="D4145" s="356"/>
      <c r="E4145" s="356"/>
    </row>
    <row r="4146" spans="2:5" ht="11.25">
      <c r="B4146" s="356"/>
      <c r="C4146" s="356"/>
      <c r="D4146" s="356"/>
      <c r="E4146" s="356"/>
    </row>
    <row r="4147" spans="2:5" ht="11.25">
      <c r="B4147" s="356"/>
      <c r="C4147" s="356"/>
      <c r="D4147" s="356"/>
      <c r="E4147" s="356"/>
    </row>
    <row r="4148" spans="2:5" ht="11.25">
      <c r="B4148" s="356"/>
      <c r="C4148" s="356"/>
      <c r="D4148" s="356"/>
      <c r="E4148" s="356"/>
    </row>
    <row r="4149" spans="2:5" ht="11.25">
      <c r="B4149" s="356"/>
      <c r="C4149" s="356"/>
      <c r="D4149" s="356"/>
      <c r="E4149" s="356"/>
    </row>
    <row r="4150" spans="2:5" ht="11.25">
      <c r="B4150" s="356"/>
      <c r="C4150" s="356"/>
      <c r="D4150" s="356"/>
      <c r="E4150" s="356"/>
    </row>
    <row r="4151" spans="2:5" ht="11.25">
      <c r="B4151" s="356"/>
      <c r="C4151" s="356"/>
      <c r="D4151" s="356"/>
      <c r="E4151" s="356"/>
    </row>
    <row r="4152" spans="2:5" ht="11.25">
      <c r="B4152" s="356"/>
      <c r="C4152" s="356"/>
      <c r="D4152" s="356"/>
      <c r="E4152" s="356"/>
    </row>
    <row r="4153" spans="2:5" ht="11.25">
      <c r="B4153" s="356"/>
      <c r="C4153" s="356"/>
      <c r="D4153" s="356"/>
      <c r="E4153" s="356"/>
    </row>
    <row r="4154" spans="2:5" ht="11.25">
      <c r="B4154" s="356"/>
      <c r="C4154" s="356"/>
      <c r="D4154" s="356"/>
      <c r="E4154" s="356"/>
    </row>
    <row r="4155" spans="2:5" ht="11.25">
      <c r="B4155" s="356"/>
      <c r="C4155" s="356"/>
      <c r="D4155" s="356"/>
      <c r="E4155" s="356"/>
    </row>
    <row r="4156" spans="2:5" ht="11.25">
      <c r="B4156" s="356"/>
      <c r="C4156" s="356"/>
      <c r="D4156" s="356"/>
      <c r="E4156" s="356"/>
    </row>
    <row r="4157" spans="2:5" ht="11.25">
      <c r="B4157" s="356"/>
      <c r="C4157" s="356"/>
      <c r="D4157" s="356"/>
      <c r="E4157" s="356"/>
    </row>
    <row r="4158" spans="2:5" ht="11.25">
      <c r="B4158" s="356"/>
      <c r="C4158" s="356"/>
      <c r="D4158" s="356"/>
      <c r="E4158" s="356"/>
    </row>
    <row r="4159" spans="2:5" ht="11.25">
      <c r="B4159" s="356"/>
      <c r="C4159" s="356"/>
      <c r="D4159" s="356"/>
      <c r="E4159" s="356"/>
    </row>
    <row r="4160" spans="2:5" ht="11.25">
      <c r="B4160" s="356"/>
      <c r="C4160" s="356"/>
      <c r="D4160" s="356"/>
      <c r="E4160" s="356"/>
    </row>
    <row r="4161" spans="2:5" ht="11.25">
      <c r="B4161" s="356"/>
      <c r="C4161" s="356"/>
      <c r="D4161" s="356"/>
      <c r="E4161" s="356"/>
    </row>
    <row r="4162" spans="2:5" ht="11.25">
      <c r="B4162" s="356"/>
      <c r="C4162" s="356"/>
      <c r="D4162" s="356"/>
      <c r="E4162" s="356"/>
    </row>
    <row r="4163" spans="2:5" ht="11.25">
      <c r="B4163" s="356"/>
      <c r="C4163" s="356"/>
      <c r="D4163" s="356"/>
      <c r="E4163" s="356"/>
    </row>
    <row r="4164" spans="2:5" ht="11.25">
      <c r="B4164" s="356"/>
      <c r="C4164" s="356"/>
      <c r="D4164" s="356"/>
      <c r="E4164" s="356"/>
    </row>
    <row r="4165" spans="2:5" ht="11.25">
      <c r="B4165" s="356"/>
      <c r="C4165" s="356"/>
      <c r="D4165" s="356"/>
      <c r="E4165" s="356"/>
    </row>
    <row r="4166" spans="2:5" ht="11.25">
      <c r="B4166" s="356"/>
      <c r="C4166" s="356"/>
      <c r="D4166" s="356"/>
      <c r="E4166" s="356"/>
    </row>
    <row r="4167" spans="2:5" ht="11.25">
      <c r="B4167" s="356"/>
      <c r="C4167" s="356"/>
      <c r="D4167" s="356"/>
      <c r="E4167" s="356"/>
    </row>
    <row r="4168" spans="2:5" ht="11.25">
      <c r="B4168" s="356"/>
      <c r="C4168" s="356"/>
      <c r="D4168" s="356"/>
      <c r="E4168" s="356"/>
    </row>
    <row r="4169" spans="2:5" ht="11.25">
      <c r="B4169" s="356"/>
      <c r="C4169" s="356"/>
      <c r="D4169" s="356"/>
      <c r="E4169" s="356"/>
    </row>
    <row r="4170" spans="2:5" ht="11.25">
      <c r="B4170" s="356"/>
      <c r="C4170" s="356"/>
      <c r="D4170" s="356"/>
      <c r="E4170" s="356"/>
    </row>
    <row r="4171" spans="2:5" ht="11.25">
      <c r="B4171" s="356"/>
      <c r="C4171" s="356"/>
      <c r="D4171" s="356"/>
      <c r="E4171" s="356"/>
    </row>
    <row r="4172" spans="2:5" ht="11.25">
      <c r="B4172" s="356"/>
      <c r="C4172" s="356"/>
      <c r="D4172" s="356"/>
      <c r="E4172" s="356"/>
    </row>
    <row r="4173" spans="2:5" ht="11.25">
      <c r="B4173" s="356"/>
      <c r="C4173" s="356"/>
      <c r="D4173" s="356"/>
      <c r="E4173" s="356"/>
    </row>
    <row r="4174" spans="2:5" ht="11.25">
      <c r="B4174" s="356"/>
      <c r="C4174" s="356"/>
      <c r="D4174" s="356"/>
      <c r="E4174" s="356"/>
    </row>
    <row r="4175" spans="2:5" ht="11.25">
      <c r="B4175" s="356"/>
      <c r="C4175" s="356"/>
      <c r="D4175" s="356"/>
      <c r="E4175" s="356"/>
    </row>
    <row r="4176" spans="2:5" ht="11.25">
      <c r="B4176" s="356"/>
      <c r="C4176" s="356"/>
      <c r="D4176" s="356"/>
      <c r="E4176" s="356"/>
    </row>
    <row r="4177" spans="2:5" ht="11.25">
      <c r="B4177" s="356"/>
      <c r="C4177" s="356"/>
      <c r="D4177" s="356"/>
      <c r="E4177" s="356"/>
    </row>
    <row r="4178" spans="2:5" ht="11.25">
      <c r="B4178" s="356"/>
      <c r="C4178" s="356"/>
      <c r="D4178" s="356"/>
      <c r="E4178" s="356"/>
    </row>
    <row r="4179" spans="2:5" ht="11.25">
      <c r="B4179" s="356"/>
      <c r="C4179" s="356"/>
      <c r="D4179" s="356"/>
      <c r="E4179" s="356"/>
    </row>
    <row r="4180" spans="2:5" ht="11.25">
      <c r="B4180" s="356"/>
      <c r="C4180" s="356"/>
      <c r="D4180" s="356"/>
      <c r="E4180" s="356"/>
    </row>
    <row r="4181" spans="2:5" ht="11.25">
      <c r="B4181" s="356"/>
      <c r="C4181" s="356"/>
      <c r="D4181" s="356"/>
      <c r="E4181" s="356"/>
    </row>
    <row r="4182" spans="2:5" ht="11.25">
      <c r="B4182" s="356"/>
      <c r="C4182" s="356"/>
      <c r="D4182" s="356"/>
      <c r="E4182" s="356"/>
    </row>
    <row r="4183" spans="2:5" ht="11.25">
      <c r="B4183" s="356"/>
      <c r="C4183" s="356"/>
      <c r="D4183" s="356"/>
      <c r="E4183" s="356"/>
    </row>
    <row r="4184" spans="2:5" ht="11.25">
      <c r="B4184" s="356"/>
      <c r="C4184" s="356"/>
      <c r="D4184" s="356"/>
      <c r="E4184" s="356"/>
    </row>
    <row r="4185" spans="2:5" ht="11.25">
      <c r="B4185" s="356"/>
      <c r="C4185" s="356"/>
      <c r="D4185" s="356"/>
      <c r="E4185" s="356"/>
    </row>
    <row r="4186" spans="2:5" ht="11.25">
      <c r="B4186" s="356"/>
      <c r="C4186" s="356"/>
      <c r="D4186" s="356"/>
      <c r="E4186" s="356"/>
    </row>
    <row r="4187" spans="2:5" ht="11.25">
      <c r="B4187" s="356"/>
      <c r="C4187" s="356"/>
      <c r="D4187" s="356"/>
      <c r="E4187" s="356"/>
    </row>
    <row r="4188" spans="2:5" ht="11.25">
      <c r="B4188" s="356"/>
      <c r="C4188" s="356"/>
      <c r="D4188" s="356"/>
      <c r="E4188" s="356"/>
    </row>
    <row r="4189" spans="2:5" ht="11.25">
      <c r="B4189" s="356"/>
      <c r="C4189" s="356"/>
      <c r="D4189" s="356"/>
      <c r="E4189" s="356"/>
    </row>
    <row r="4190" spans="2:5" ht="11.25">
      <c r="B4190" s="356"/>
      <c r="C4190" s="356"/>
      <c r="D4190" s="356"/>
      <c r="E4190" s="356"/>
    </row>
    <row r="4191" spans="2:5" ht="11.25">
      <c r="B4191" s="356"/>
      <c r="C4191" s="356"/>
      <c r="D4191" s="356"/>
      <c r="E4191" s="356"/>
    </row>
    <row r="4192" spans="2:5" ht="11.25">
      <c r="B4192" s="356"/>
      <c r="C4192" s="356"/>
      <c r="D4192" s="356"/>
      <c r="E4192" s="356"/>
    </row>
    <row r="4193" spans="2:5" ht="11.25">
      <c r="B4193" s="356"/>
      <c r="C4193" s="356"/>
      <c r="D4193" s="356"/>
      <c r="E4193" s="356"/>
    </row>
    <row r="4194" spans="2:5" ht="11.25">
      <c r="B4194" s="356"/>
      <c r="C4194" s="356"/>
      <c r="D4194" s="356"/>
      <c r="E4194" s="356"/>
    </row>
    <row r="4195" spans="2:5" ht="11.25">
      <c r="B4195" s="356"/>
      <c r="C4195" s="356"/>
      <c r="D4195" s="356"/>
      <c r="E4195" s="356"/>
    </row>
    <row r="4196" spans="2:5" ht="11.25">
      <c r="B4196" s="356"/>
      <c r="C4196" s="356"/>
      <c r="D4196" s="356"/>
      <c r="E4196" s="356"/>
    </row>
    <row r="4197" spans="2:5" ht="11.25">
      <c r="B4197" s="356"/>
      <c r="C4197" s="356"/>
      <c r="D4197" s="356"/>
      <c r="E4197" s="356"/>
    </row>
    <row r="4198" spans="2:5" ht="11.25">
      <c r="B4198" s="356"/>
      <c r="C4198" s="356"/>
      <c r="D4198" s="356"/>
      <c r="E4198" s="356"/>
    </row>
    <row r="4199" spans="2:5" ht="11.25">
      <c r="B4199" s="356"/>
      <c r="C4199" s="356"/>
      <c r="D4199" s="356"/>
      <c r="E4199" s="356"/>
    </row>
    <row r="4200" spans="2:5" ht="11.25">
      <c r="B4200" s="356"/>
      <c r="C4200" s="356"/>
      <c r="D4200" s="356"/>
      <c r="E4200" s="356"/>
    </row>
    <row r="4201" spans="2:5" ht="11.25">
      <c r="B4201" s="356"/>
      <c r="C4201" s="356"/>
      <c r="D4201" s="356"/>
      <c r="E4201" s="356"/>
    </row>
    <row r="4202" spans="2:5" ht="11.25">
      <c r="B4202" s="356"/>
      <c r="C4202" s="356"/>
      <c r="D4202" s="356"/>
      <c r="E4202" s="356"/>
    </row>
    <row r="4203" spans="2:5" ht="11.25">
      <c r="B4203" s="356"/>
      <c r="C4203" s="356"/>
      <c r="D4203" s="356"/>
      <c r="E4203" s="356"/>
    </row>
    <row r="4204" spans="2:5" ht="11.25">
      <c r="B4204" s="356"/>
      <c r="C4204" s="356"/>
      <c r="D4204" s="356"/>
      <c r="E4204" s="356"/>
    </row>
    <row r="4205" spans="2:5" ht="11.25">
      <c r="B4205" s="356"/>
      <c r="C4205" s="356"/>
      <c r="D4205" s="356"/>
      <c r="E4205" s="356"/>
    </row>
    <row r="4206" spans="2:5" ht="11.25">
      <c r="B4206" s="356"/>
      <c r="C4206" s="356"/>
      <c r="D4206" s="356"/>
      <c r="E4206" s="356"/>
    </row>
    <row r="4207" spans="2:5" ht="11.25">
      <c r="B4207" s="356"/>
      <c r="C4207" s="356"/>
      <c r="D4207" s="356"/>
      <c r="E4207" s="356"/>
    </row>
    <row r="4208" spans="2:5" ht="11.25">
      <c r="B4208" s="356"/>
      <c r="C4208" s="356"/>
      <c r="D4208" s="356"/>
      <c r="E4208" s="356"/>
    </row>
    <row r="4209" spans="2:5" ht="11.25">
      <c r="B4209" s="356"/>
      <c r="C4209" s="356"/>
      <c r="D4209" s="356"/>
      <c r="E4209" s="356"/>
    </row>
    <row r="4210" spans="2:5" ht="11.25">
      <c r="B4210" s="356"/>
      <c r="C4210" s="356"/>
      <c r="D4210" s="356"/>
      <c r="E4210" s="356"/>
    </row>
    <row r="4211" spans="2:5" ht="11.25">
      <c r="B4211" s="356"/>
      <c r="C4211" s="356"/>
      <c r="D4211" s="356"/>
      <c r="E4211" s="356"/>
    </row>
    <row r="4212" spans="2:5" ht="11.25">
      <c r="B4212" s="356"/>
      <c r="C4212" s="356"/>
      <c r="D4212" s="356"/>
      <c r="E4212" s="356"/>
    </row>
    <row r="4213" spans="2:5" ht="11.25">
      <c r="B4213" s="356"/>
      <c r="C4213" s="356"/>
      <c r="D4213" s="356"/>
      <c r="E4213" s="356"/>
    </row>
    <row r="4214" spans="2:5" ht="11.25">
      <c r="B4214" s="356"/>
      <c r="C4214" s="356"/>
      <c r="D4214" s="356"/>
      <c r="E4214" s="356"/>
    </row>
    <row r="4215" spans="2:5" ht="11.25">
      <c r="B4215" s="356"/>
      <c r="C4215" s="356"/>
      <c r="D4215" s="356"/>
      <c r="E4215" s="356"/>
    </row>
    <row r="4216" spans="2:5" ht="11.25">
      <c r="B4216" s="356"/>
      <c r="C4216" s="356"/>
      <c r="D4216" s="356"/>
      <c r="E4216" s="356"/>
    </row>
    <row r="4217" spans="2:5" ht="11.25">
      <c r="B4217" s="356"/>
      <c r="C4217" s="356"/>
      <c r="D4217" s="356"/>
      <c r="E4217" s="356"/>
    </row>
    <row r="4218" spans="2:5" ht="11.25">
      <c r="B4218" s="356"/>
      <c r="C4218" s="356"/>
      <c r="D4218" s="356"/>
      <c r="E4218" s="356"/>
    </row>
    <row r="4219" spans="2:5" ht="11.25">
      <c r="B4219" s="356"/>
      <c r="C4219" s="356"/>
      <c r="D4219" s="356"/>
      <c r="E4219" s="356"/>
    </row>
    <row r="4220" spans="2:5" ht="11.25">
      <c r="B4220" s="356"/>
      <c r="C4220" s="356"/>
      <c r="D4220" s="356"/>
      <c r="E4220" s="356"/>
    </row>
    <row r="4221" spans="2:5" ht="11.25">
      <c r="B4221" s="356"/>
      <c r="C4221" s="356"/>
      <c r="D4221" s="356"/>
      <c r="E4221" s="356"/>
    </row>
    <row r="4222" spans="2:5" ht="11.25">
      <c r="B4222" s="356"/>
      <c r="C4222" s="356"/>
      <c r="D4222" s="356"/>
      <c r="E4222" s="356"/>
    </row>
    <row r="4223" spans="2:5" ht="11.25">
      <c r="B4223" s="356"/>
      <c r="C4223" s="356"/>
      <c r="D4223" s="356"/>
      <c r="E4223" s="356"/>
    </row>
    <row r="4224" spans="2:5" ht="11.25">
      <c r="B4224" s="356"/>
      <c r="C4224" s="356"/>
      <c r="D4224" s="356"/>
      <c r="E4224" s="356"/>
    </row>
    <row r="4225" spans="2:5" ht="11.25">
      <c r="B4225" s="356"/>
      <c r="C4225" s="356"/>
      <c r="D4225" s="356"/>
      <c r="E4225" s="356"/>
    </row>
    <row r="4226" spans="2:5" ht="11.25">
      <c r="B4226" s="356"/>
      <c r="C4226" s="356"/>
      <c r="D4226" s="356"/>
      <c r="E4226" s="356"/>
    </row>
    <row r="4227" spans="2:5" ht="11.25">
      <c r="B4227" s="356"/>
      <c r="C4227" s="356"/>
      <c r="D4227" s="356"/>
      <c r="E4227" s="356"/>
    </row>
    <row r="4228" spans="2:5" ht="11.25">
      <c r="B4228" s="356"/>
      <c r="C4228" s="356"/>
      <c r="D4228" s="356"/>
      <c r="E4228" s="356"/>
    </row>
    <row r="4229" spans="2:5" ht="11.25">
      <c r="B4229" s="356"/>
      <c r="C4229" s="356"/>
      <c r="D4229" s="356"/>
      <c r="E4229" s="356"/>
    </row>
    <row r="4230" spans="2:5" ht="11.25">
      <c r="B4230" s="356"/>
      <c r="C4230" s="356"/>
      <c r="D4230" s="356"/>
      <c r="E4230" s="356"/>
    </row>
    <row r="4231" spans="2:5" ht="11.25">
      <c r="B4231" s="356"/>
      <c r="C4231" s="356"/>
      <c r="D4231" s="356"/>
      <c r="E4231" s="356"/>
    </row>
    <row r="4232" spans="2:5" ht="11.25">
      <c r="B4232" s="356"/>
      <c r="C4232" s="356"/>
      <c r="D4232" s="356"/>
      <c r="E4232" s="356"/>
    </row>
    <row r="4233" spans="2:5" ht="11.25">
      <c r="B4233" s="356"/>
      <c r="C4233" s="356"/>
      <c r="D4233" s="356"/>
      <c r="E4233" s="356"/>
    </row>
    <row r="4234" spans="2:5" ht="11.25">
      <c r="B4234" s="356"/>
      <c r="C4234" s="356"/>
      <c r="D4234" s="356"/>
      <c r="E4234" s="356"/>
    </row>
    <row r="4235" spans="2:5" ht="11.25">
      <c r="B4235" s="356"/>
      <c r="C4235" s="356"/>
      <c r="D4235" s="356"/>
      <c r="E4235" s="356"/>
    </row>
    <row r="4236" spans="2:5" ht="11.25">
      <c r="B4236" s="356"/>
      <c r="C4236" s="356"/>
      <c r="D4236" s="356"/>
      <c r="E4236" s="356"/>
    </row>
    <row r="4237" spans="2:5" ht="11.25">
      <c r="B4237" s="356"/>
      <c r="C4237" s="356"/>
      <c r="D4237" s="356"/>
      <c r="E4237" s="356"/>
    </row>
    <row r="4238" spans="2:5" ht="11.25">
      <c r="B4238" s="356"/>
      <c r="C4238" s="356"/>
      <c r="D4238" s="356"/>
      <c r="E4238" s="356"/>
    </row>
    <row r="4239" spans="2:5" ht="11.25">
      <c r="B4239" s="356"/>
      <c r="C4239" s="356"/>
      <c r="D4239" s="356"/>
      <c r="E4239" s="356"/>
    </row>
    <row r="4240" spans="2:5" ht="11.25">
      <c r="B4240" s="356"/>
      <c r="C4240" s="356"/>
      <c r="D4240" s="356"/>
      <c r="E4240" s="356"/>
    </row>
    <row r="4241" spans="2:5" ht="11.25">
      <c r="B4241" s="356"/>
      <c r="C4241" s="356"/>
      <c r="D4241" s="356"/>
      <c r="E4241" s="356"/>
    </row>
    <row r="4242" spans="2:5" ht="11.25">
      <c r="B4242" s="356"/>
      <c r="C4242" s="356"/>
      <c r="D4242" s="356"/>
      <c r="E4242" s="356"/>
    </row>
    <row r="4243" spans="2:5" ht="11.25">
      <c r="B4243" s="356"/>
      <c r="C4243" s="356"/>
      <c r="D4243" s="356"/>
      <c r="E4243" s="356"/>
    </row>
    <row r="4244" spans="2:5" ht="11.25">
      <c r="B4244" s="356"/>
      <c r="C4244" s="356"/>
      <c r="D4244" s="356"/>
      <c r="E4244" s="356"/>
    </row>
    <row r="4245" spans="2:5" ht="11.25">
      <c r="B4245" s="356"/>
      <c r="C4245" s="356"/>
      <c r="D4245" s="356"/>
      <c r="E4245" s="356"/>
    </row>
    <row r="4246" spans="2:5" ht="11.25">
      <c r="B4246" s="356"/>
      <c r="C4246" s="356"/>
      <c r="D4246" s="356"/>
      <c r="E4246" s="356"/>
    </row>
    <row r="4247" spans="2:5" ht="11.25">
      <c r="B4247" s="356"/>
      <c r="C4247" s="356"/>
      <c r="D4247" s="356"/>
      <c r="E4247" s="356"/>
    </row>
    <row r="4248" spans="2:5" ht="11.25">
      <c r="B4248" s="356"/>
      <c r="C4248" s="356"/>
      <c r="D4248" s="356"/>
      <c r="E4248" s="356"/>
    </row>
    <row r="4249" spans="2:5" ht="11.25">
      <c r="B4249" s="356"/>
      <c r="C4249" s="356"/>
      <c r="D4249" s="356"/>
      <c r="E4249" s="356"/>
    </row>
    <row r="4250" spans="2:5" ht="11.25">
      <c r="B4250" s="356"/>
      <c r="C4250" s="356"/>
      <c r="D4250" s="356"/>
      <c r="E4250" s="356"/>
    </row>
    <row r="4251" spans="2:5" ht="11.25">
      <c r="B4251" s="356"/>
      <c r="C4251" s="356"/>
      <c r="D4251" s="356"/>
      <c r="E4251" s="356"/>
    </row>
    <row r="4252" spans="2:5" ht="11.25">
      <c r="B4252" s="356"/>
      <c r="C4252" s="356"/>
      <c r="D4252" s="356"/>
      <c r="E4252" s="356"/>
    </row>
    <row r="4253" spans="2:5" ht="11.25">
      <c r="B4253" s="356"/>
      <c r="C4253" s="356"/>
      <c r="D4253" s="356"/>
      <c r="E4253" s="356"/>
    </row>
    <row r="4254" spans="2:5" ht="11.25">
      <c r="B4254" s="356"/>
      <c r="C4254" s="356"/>
      <c r="D4254" s="356"/>
      <c r="E4254" s="356"/>
    </row>
    <row r="4255" spans="2:5" ht="11.25">
      <c r="B4255" s="356"/>
      <c r="C4255" s="356"/>
      <c r="D4255" s="356"/>
      <c r="E4255" s="356"/>
    </row>
    <row r="4256" spans="2:5" ht="11.25">
      <c r="B4256" s="356"/>
      <c r="C4256" s="356"/>
      <c r="D4256" s="356"/>
      <c r="E4256" s="356"/>
    </row>
    <row r="4257" spans="2:5" ht="11.25">
      <c r="B4257" s="356"/>
      <c r="C4257" s="356"/>
      <c r="D4257" s="356"/>
      <c r="E4257" s="356"/>
    </row>
    <row r="4258" spans="2:5" ht="11.25">
      <c r="B4258" s="356"/>
      <c r="C4258" s="356"/>
      <c r="D4258" s="356"/>
      <c r="E4258" s="356"/>
    </row>
    <row r="4259" spans="2:5" ht="11.25">
      <c r="B4259" s="356"/>
      <c r="C4259" s="356"/>
      <c r="D4259" s="356"/>
      <c r="E4259" s="356"/>
    </row>
    <row r="4260" spans="2:5" ht="11.25">
      <c r="B4260" s="356"/>
      <c r="C4260" s="356"/>
      <c r="D4260" s="356"/>
      <c r="E4260" s="356"/>
    </row>
    <row r="4261" spans="2:5" ht="11.25">
      <c r="B4261" s="356"/>
      <c r="C4261" s="356"/>
      <c r="D4261" s="356"/>
      <c r="E4261" s="356"/>
    </row>
    <row r="4262" spans="2:5" ht="11.25">
      <c r="B4262" s="356"/>
      <c r="C4262" s="356"/>
      <c r="D4262" s="356"/>
      <c r="E4262" s="356"/>
    </row>
    <row r="4263" spans="2:5" ht="11.25">
      <c r="B4263" s="356"/>
      <c r="C4263" s="356"/>
      <c r="D4263" s="356"/>
      <c r="E4263" s="356"/>
    </row>
    <row r="4264" spans="2:5" ht="11.25">
      <c r="B4264" s="356"/>
      <c r="C4264" s="356"/>
      <c r="D4264" s="356"/>
      <c r="E4264" s="356"/>
    </row>
    <row r="4265" spans="2:5" ht="11.25">
      <c r="B4265" s="356"/>
      <c r="C4265" s="356"/>
      <c r="D4265" s="356"/>
      <c r="E4265" s="356"/>
    </row>
    <row r="4266" spans="2:5" ht="11.25">
      <c r="B4266" s="356"/>
      <c r="C4266" s="356"/>
      <c r="D4266" s="356"/>
      <c r="E4266" s="356"/>
    </row>
    <row r="4267" spans="2:5" ht="11.25">
      <c r="B4267" s="356"/>
      <c r="C4267" s="356"/>
      <c r="D4267" s="356"/>
      <c r="E4267" s="356"/>
    </row>
    <row r="4268" spans="2:5" ht="11.25">
      <c r="B4268" s="356"/>
      <c r="C4268" s="356"/>
      <c r="D4268" s="356"/>
      <c r="E4268" s="356"/>
    </row>
    <row r="4269" spans="2:5" ht="11.25">
      <c r="B4269" s="356"/>
      <c r="C4269" s="356"/>
      <c r="D4269" s="356"/>
      <c r="E4269" s="356"/>
    </row>
    <row r="4270" spans="2:5" ht="11.25">
      <c r="B4270" s="356"/>
      <c r="C4270" s="356"/>
      <c r="D4270" s="356"/>
      <c r="E4270" s="356"/>
    </row>
    <row r="4271" spans="2:5" ht="11.25">
      <c r="B4271" s="356"/>
      <c r="C4271" s="356"/>
      <c r="D4271" s="356"/>
      <c r="E4271" s="356"/>
    </row>
    <row r="4272" spans="2:5" ht="11.25">
      <c r="B4272" s="356"/>
      <c r="C4272" s="356"/>
      <c r="D4272" s="356"/>
      <c r="E4272" s="356"/>
    </row>
    <row r="4273" spans="2:5" ht="11.25">
      <c r="B4273" s="356"/>
      <c r="C4273" s="356"/>
      <c r="D4273" s="356"/>
      <c r="E4273" s="356"/>
    </row>
    <row r="4274" spans="2:5" ht="11.25">
      <c r="B4274" s="356"/>
      <c r="C4274" s="356"/>
      <c r="D4274" s="356"/>
      <c r="E4274" s="356"/>
    </row>
    <row r="4275" spans="2:5" ht="11.25">
      <c r="B4275" s="356"/>
      <c r="C4275" s="356"/>
      <c r="D4275" s="356"/>
      <c r="E4275" s="356"/>
    </row>
    <row r="4276" spans="2:5" ht="11.25">
      <c r="B4276" s="356"/>
      <c r="C4276" s="356"/>
      <c r="D4276" s="356"/>
      <c r="E4276" s="356"/>
    </row>
    <row r="4277" spans="2:5" ht="11.25">
      <c r="B4277" s="356"/>
      <c r="C4277" s="356"/>
      <c r="D4277" s="356"/>
      <c r="E4277" s="356"/>
    </row>
    <row r="4278" spans="2:5" ht="11.25">
      <c r="B4278" s="356"/>
      <c r="C4278" s="356"/>
      <c r="D4278" s="356"/>
      <c r="E4278" s="356"/>
    </row>
    <row r="4279" spans="2:5" ht="11.25">
      <c r="B4279" s="356"/>
      <c r="C4279" s="356"/>
      <c r="D4279" s="356"/>
      <c r="E4279" s="356"/>
    </row>
    <row r="4280" spans="2:5" ht="11.25">
      <c r="B4280" s="356"/>
      <c r="C4280" s="356"/>
      <c r="D4280" s="356"/>
      <c r="E4280" s="356"/>
    </row>
    <row r="4281" spans="2:5" ht="11.25">
      <c r="B4281" s="356"/>
      <c r="C4281" s="356"/>
      <c r="D4281" s="356"/>
      <c r="E4281" s="356"/>
    </row>
    <row r="4282" spans="2:5" ht="11.25">
      <c r="B4282" s="356"/>
      <c r="C4282" s="356"/>
      <c r="D4282" s="356"/>
      <c r="E4282" s="356"/>
    </row>
    <row r="4283" spans="2:5" ht="11.25">
      <c r="B4283" s="356"/>
      <c r="C4283" s="356"/>
      <c r="D4283" s="356"/>
      <c r="E4283" s="356"/>
    </row>
    <row r="4284" spans="2:5" ht="11.25">
      <c r="B4284" s="356"/>
      <c r="C4284" s="356"/>
      <c r="D4284" s="356"/>
      <c r="E4284" s="356"/>
    </row>
    <row r="4285" spans="2:5" ht="11.25">
      <c r="B4285" s="356"/>
      <c r="C4285" s="356"/>
      <c r="D4285" s="356"/>
      <c r="E4285" s="356"/>
    </row>
    <row r="4286" spans="2:5" ht="11.25">
      <c r="B4286" s="356"/>
      <c r="C4286" s="356"/>
      <c r="D4286" s="356"/>
      <c r="E4286" s="356"/>
    </row>
    <row r="4287" spans="2:5" ht="11.25">
      <c r="B4287" s="356"/>
      <c r="C4287" s="356"/>
      <c r="D4287" s="356"/>
      <c r="E4287" s="356"/>
    </row>
    <row r="4288" spans="2:5" ht="11.25">
      <c r="B4288" s="356"/>
      <c r="C4288" s="356"/>
      <c r="D4288" s="356"/>
      <c r="E4288" s="356"/>
    </row>
    <row r="4289" spans="2:5" ht="11.25">
      <c r="B4289" s="356"/>
      <c r="C4289" s="356"/>
      <c r="D4289" s="356"/>
      <c r="E4289" s="356"/>
    </row>
    <row r="4290" spans="2:5" ht="11.25">
      <c r="B4290" s="356"/>
      <c r="C4290" s="356"/>
      <c r="D4290" s="356"/>
      <c r="E4290" s="356"/>
    </row>
    <row r="4291" spans="2:5" ht="11.25">
      <c r="B4291" s="356"/>
      <c r="C4291" s="356"/>
      <c r="D4291" s="356"/>
      <c r="E4291" s="356"/>
    </row>
    <row r="4292" spans="2:5" ht="11.25">
      <c r="B4292" s="356"/>
      <c r="C4292" s="356"/>
      <c r="D4292" s="356"/>
      <c r="E4292" s="356"/>
    </row>
    <row r="4293" spans="2:5" ht="11.25">
      <c r="B4293" s="356"/>
      <c r="C4293" s="356"/>
      <c r="D4293" s="356"/>
      <c r="E4293" s="356"/>
    </row>
    <row r="4294" spans="2:5" ht="11.25">
      <c r="B4294" s="356"/>
      <c r="C4294" s="356"/>
      <c r="D4294" s="356"/>
      <c r="E4294" s="356"/>
    </row>
    <row r="4295" spans="2:5" ht="11.25">
      <c r="B4295" s="356"/>
      <c r="C4295" s="356"/>
      <c r="D4295" s="356"/>
      <c r="E4295" s="356"/>
    </row>
    <row r="4296" spans="2:5" ht="11.25">
      <c r="B4296" s="356"/>
      <c r="C4296" s="356"/>
      <c r="D4296" s="356"/>
      <c r="E4296" s="356"/>
    </row>
    <row r="4297" spans="2:5" ht="11.25">
      <c r="B4297" s="356"/>
      <c r="C4297" s="356"/>
      <c r="D4297" s="356"/>
      <c r="E4297" s="356"/>
    </row>
    <row r="4298" spans="2:5" ht="11.25">
      <c r="B4298" s="356"/>
      <c r="C4298" s="356"/>
      <c r="D4298" s="356"/>
      <c r="E4298" s="356"/>
    </row>
    <row r="4299" spans="2:5" ht="11.25">
      <c r="B4299" s="356"/>
      <c r="C4299" s="356"/>
      <c r="D4299" s="356"/>
      <c r="E4299" s="356"/>
    </row>
    <row r="4300" spans="2:5" ht="11.25">
      <c r="B4300" s="356"/>
      <c r="C4300" s="356"/>
      <c r="D4300" s="356"/>
      <c r="E4300" s="356"/>
    </row>
    <row r="4301" spans="2:5" ht="11.25">
      <c r="B4301" s="356"/>
      <c r="C4301" s="356"/>
      <c r="D4301" s="356"/>
      <c r="E4301" s="356"/>
    </row>
    <row r="4302" spans="2:5" ht="11.25">
      <c r="B4302" s="356"/>
      <c r="C4302" s="356"/>
      <c r="D4302" s="356"/>
      <c r="E4302" s="356"/>
    </row>
    <row r="4303" spans="2:5" ht="11.25">
      <c r="B4303" s="356"/>
      <c r="C4303" s="356"/>
      <c r="D4303" s="356"/>
      <c r="E4303" s="356"/>
    </row>
    <row r="4304" spans="2:5" ht="11.25">
      <c r="B4304" s="356"/>
      <c r="C4304" s="356"/>
      <c r="D4304" s="356"/>
      <c r="E4304" s="356"/>
    </row>
    <row r="4305" spans="2:5" ht="11.25">
      <c r="B4305" s="356"/>
      <c r="C4305" s="356"/>
      <c r="D4305" s="356"/>
      <c r="E4305" s="356"/>
    </row>
    <row r="4306" spans="2:5" ht="11.25">
      <c r="B4306" s="356"/>
      <c r="C4306" s="356"/>
      <c r="D4306" s="356"/>
      <c r="E4306" s="356"/>
    </row>
    <row r="4307" spans="2:5" ht="11.25">
      <c r="B4307" s="356"/>
      <c r="C4307" s="356"/>
      <c r="D4307" s="356"/>
      <c r="E4307" s="356"/>
    </row>
    <row r="4308" spans="2:5" ht="11.25">
      <c r="B4308" s="356"/>
      <c r="C4308" s="356"/>
      <c r="D4308" s="356"/>
      <c r="E4308" s="356"/>
    </row>
    <row r="4309" spans="2:5" ht="11.25">
      <c r="B4309" s="356"/>
      <c r="C4309" s="356"/>
      <c r="D4309" s="356"/>
      <c r="E4309" s="356"/>
    </row>
    <row r="4310" spans="2:5" ht="11.25">
      <c r="B4310" s="356"/>
      <c r="C4310" s="356"/>
      <c r="D4310" s="356"/>
      <c r="E4310" s="356"/>
    </row>
    <row r="4311" spans="2:5" ht="11.25">
      <c r="B4311" s="356"/>
      <c r="C4311" s="356"/>
      <c r="D4311" s="356"/>
      <c r="E4311" s="356"/>
    </row>
    <row r="4312" spans="2:5" ht="11.25">
      <c r="B4312" s="356"/>
      <c r="C4312" s="356"/>
      <c r="D4312" s="356"/>
      <c r="E4312" s="356"/>
    </row>
    <row r="4313" spans="2:5" ht="11.25">
      <c r="B4313" s="356"/>
      <c r="C4313" s="356"/>
      <c r="D4313" s="356"/>
      <c r="E4313" s="356"/>
    </row>
    <row r="4314" spans="2:5" ht="11.25">
      <c r="B4314" s="356"/>
      <c r="C4314" s="356"/>
      <c r="D4314" s="356"/>
      <c r="E4314" s="356"/>
    </row>
    <row r="4315" spans="2:5" ht="11.25">
      <c r="B4315" s="356"/>
      <c r="C4315" s="356"/>
      <c r="D4315" s="356"/>
      <c r="E4315" s="356"/>
    </row>
    <row r="4316" spans="2:5" ht="11.25">
      <c r="B4316" s="356"/>
      <c r="C4316" s="356"/>
      <c r="D4316" s="356"/>
      <c r="E4316" s="356"/>
    </row>
    <row r="4317" spans="2:5" ht="11.25">
      <c r="B4317" s="356"/>
      <c r="C4317" s="356"/>
      <c r="D4317" s="356"/>
      <c r="E4317" s="356"/>
    </row>
    <row r="4318" spans="2:5" ht="11.25">
      <c r="B4318" s="356"/>
      <c r="C4318" s="356"/>
      <c r="D4318" s="356"/>
      <c r="E4318" s="356"/>
    </row>
    <row r="4319" spans="2:5" ht="11.25">
      <c r="B4319" s="356"/>
      <c r="C4319" s="356"/>
      <c r="D4319" s="356"/>
      <c r="E4319" s="356"/>
    </row>
    <row r="4320" spans="2:5" ht="11.25">
      <c r="B4320" s="356"/>
      <c r="C4320" s="356"/>
      <c r="D4320" s="356"/>
      <c r="E4320" s="356"/>
    </row>
    <row r="4321" spans="2:5" ht="11.25">
      <c r="B4321" s="356"/>
      <c r="C4321" s="356"/>
      <c r="D4321" s="356"/>
      <c r="E4321" s="356"/>
    </row>
    <row r="4322" spans="2:5" ht="11.25">
      <c r="B4322" s="356"/>
      <c r="C4322" s="356"/>
      <c r="D4322" s="356"/>
      <c r="E4322" s="356"/>
    </row>
    <row r="4323" spans="2:5" ht="11.25">
      <c r="B4323" s="356"/>
      <c r="C4323" s="356"/>
      <c r="D4323" s="356"/>
      <c r="E4323" s="356"/>
    </row>
    <row r="4324" spans="2:5" ht="11.25">
      <c r="B4324" s="356"/>
      <c r="C4324" s="356"/>
      <c r="D4324" s="356"/>
      <c r="E4324" s="356"/>
    </row>
    <row r="4325" spans="2:5" ht="11.25">
      <c r="B4325" s="356"/>
      <c r="C4325" s="356"/>
      <c r="D4325" s="356"/>
      <c r="E4325" s="356"/>
    </row>
    <row r="4326" spans="2:5" ht="11.25">
      <c r="B4326" s="356"/>
      <c r="C4326" s="356"/>
      <c r="D4326" s="356"/>
      <c r="E4326" s="356"/>
    </row>
    <row r="4327" spans="2:5" ht="11.25">
      <c r="B4327" s="356"/>
      <c r="C4327" s="356"/>
      <c r="D4327" s="356"/>
      <c r="E4327" s="356"/>
    </row>
    <row r="4328" spans="2:5" ht="11.25">
      <c r="B4328" s="356"/>
      <c r="C4328" s="356"/>
      <c r="D4328" s="356"/>
      <c r="E4328" s="356"/>
    </row>
    <row r="4329" spans="2:5" ht="11.25">
      <c r="B4329" s="356"/>
      <c r="C4329" s="356"/>
      <c r="D4329" s="356"/>
      <c r="E4329" s="356"/>
    </row>
    <row r="4330" spans="2:5" ht="11.25">
      <c r="B4330" s="356"/>
      <c r="C4330" s="356"/>
      <c r="D4330" s="356"/>
      <c r="E4330" s="356"/>
    </row>
    <row r="4331" spans="2:5" ht="11.25">
      <c r="B4331" s="356"/>
      <c r="C4331" s="356"/>
      <c r="D4331" s="356"/>
      <c r="E4331" s="356"/>
    </row>
    <row r="4332" spans="2:5" ht="11.25">
      <c r="B4332" s="356"/>
      <c r="C4332" s="356"/>
      <c r="D4332" s="356"/>
      <c r="E4332" s="356"/>
    </row>
    <row r="4333" spans="2:5" ht="11.25">
      <c r="B4333" s="356"/>
      <c r="C4333" s="356"/>
      <c r="D4333" s="356"/>
      <c r="E4333" s="356"/>
    </row>
    <row r="4334" spans="2:5" ht="11.25">
      <c r="B4334" s="356"/>
      <c r="C4334" s="356"/>
      <c r="D4334" s="356"/>
      <c r="E4334" s="356"/>
    </row>
    <row r="4335" spans="2:5" ht="11.25">
      <c r="B4335" s="356"/>
      <c r="C4335" s="356"/>
      <c r="D4335" s="356"/>
      <c r="E4335" s="356"/>
    </row>
    <row r="4336" spans="2:5" ht="11.25">
      <c r="B4336" s="356"/>
      <c r="C4336" s="356"/>
      <c r="D4336" s="356"/>
      <c r="E4336" s="356"/>
    </row>
    <row r="4337" spans="2:5" ht="11.25">
      <c r="B4337" s="356"/>
      <c r="C4337" s="356"/>
      <c r="D4337" s="356"/>
      <c r="E4337" s="356"/>
    </row>
    <row r="4338" spans="2:5" ht="11.25">
      <c r="B4338" s="356"/>
      <c r="C4338" s="356"/>
      <c r="D4338" s="356"/>
      <c r="E4338" s="356"/>
    </row>
    <row r="4339" spans="2:5" ht="11.25">
      <c r="B4339" s="356"/>
      <c r="C4339" s="356"/>
      <c r="D4339" s="356"/>
      <c r="E4339" s="356"/>
    </row>
    <row r="4340" spans="2:5" ht="11.25">
      <c r="B4340" s="356"/>
      <c r="C4340" s="356"/>
      <c r="D4340" s="356"/>
      <c r="E4340" s="356"/>
    </row>
    <row r="4341" spans="2:5" ht="11.25">
      <c r="B4341" s="356"/>
      <c r="C4341" s="356"/>
      <c r="D4341" s="356"/>
      <c r="E4341" s="356"/>
    </row>
    <row r="4342" spans="2:5" ht="11.25">
      <c r="B4342" s="356"/>
      <c r="C4342" s="356"/>
      <c r="D4342" s="356"/>
      <c r="E4342" s="356"/>
    </row>
    <row r="4343" spans="2:5" ht="11.25">
      <c r="B4343" s="356"/>
      <c r="C4343" s="356"/>
      <c r="D4343" s="356"/>
      <c r="E4343" s="356"/>
    </row>
    <row r="4344" spans="2:5" ht="11.25">
      <c r="B4344" s="356"/>
      <c r="C4344" s="356"/>
      <c r="D4344" s="356"/>
      <c r="E4344" s="356"/>
    </row>
    <row r="4345" spans="2:5" ht="11.25">
      <c r="B4345" s="356"/>
      <c r="C4345" s="356"/>
      <c r="D4345" s="356"/>
      <c r="E4345" s="356"/>
    </row>
    <row r="4346" spans="2:5" ht="11.25">
      <c r="B4346" s="356"/>
      <c r="C4346" s="356"/>
      <c r="D4346" s="356"/>
      <c r="E4346" s="356"/>
    </row>
    <row r="4347" spans="2:5" ht="11.25">
      <c r="B4347" s="356"/>
      <c r="C4347" s="356"/>
      <c r="D4347" s="356"/>
      <c r="E4347" s="356"/>
    </row>
    <row r="4348" spans="2:5" ht="11.25">
      <c r="B4348" s="356"/>
      <c r="C4348" s="356"/>
      <c r="D4348" s="356"/>
      <c r="E4348" s="356"/>
    </row>
    <row r="4349" spans="2:5" ht="11.25">
      <c r="B4349" s="356"/>
      <c r="C4349" s="356"/>
      <c r="D4349" s="356"/>
      <c r="E4349" s="356"/>
    </row>
    <row r="4350" spans="2:5" ht="11.25">
      <c r="B4350" s="356"/>
      <c r="C4350" s="356"/>
      <c r="D4350" s="356"/>
      <c r="E4350" s="356"/>
    </row>
    <row r="4351" spans="2:5" ht="11.25">
      <c r="B4351" s="356"/>
      <c r="C4351" s="356"/>
      <c r="D4351" s="356"/>
      <c r="E4351" s="356"/>
    </row>
    <row r="4352" spans="2:5" ht="11.25">
      <c r="B4352" s="356"/>
      <c r="C4352" s="356"/>
      <c r="D4352" s="356"/>
      <c r="E4352" s="356"/>
    </row>
    <row r="4353" spans="2:5" ht="11.25">
      <c r="B4353" s="356"/>
      <c r="C4353" s="356"/>
      <c r="D4353" s="356"/>
      <c r="E4353" s="356"/>
    </row>
    <row r="4354" spans="2:5" ht="11.25">
      <c r="B4354" s="356"/>
      <c r="C4354" s="356"/>
      <c r="D4354" s="356"/>
      <c r="E4354" s="356"/>
    </row>
    <row r="4355" spans="2:5" ht="11.25">
      <c r="B4355" s="356"/>
      <c r="C4355" s="356"/>
      <c r="D4355" s="356"/>
      <c r="E4355" s="356"/>
    </row>
    <row r="4356" spans="2:5" ht="11.25">
      <c r="B4356" s="356"/>
      <c r="C4356" s="356"/>
      <c r="D4356" s="356"/>
      <c r="E4356" s="356"/>
    </row>
    <row r="4357" spans="2:5" ht="11.25">
      <c r="B4357" s="356"/>
      <c r="C4357" s="356"/>
      <c r="D4357" s="356"/>
      <c r="E4357" s="356"/>
    </row>
    <row r="4358" spans="2:5" ht="11.25">
      <c r="B4358" s="356"/>
      <c r="C4358" s="356"/>
      <c r="D4358" s="356"/>
      <c r="E4358" s="356"/>
    </row>
    <row r="4359" spans="2:5" ht="11.25">
      <c r="B4359" s="356"/>
      <c r="C4359" s="356"/>
      <c r="D4359" s="356"/>
      <c r="E4359" s="356"/>
    </row>
    <row r="4360" spans="2:5" ht="11.25">
      <c r="B4360" s="356"/>
      <c r="C4360" s="356"/>
      <c r="D4360" s="356"/>
      <c r="E4360" s="356"/>
    </row>
    <row r="4361" spans="2:5" ht="11.25">
      <c r="B4361" s="356"/>
      <c r="C4361" s="356"/>
      <c r="D4361" s="356"/>
      <c r="E4361" s="356"/>
    </row>
    <row r="4362" spans="2:5" ht="11.25">
      <c r="B4362" s="356"/>
      <c r="C4362" s="356"/>
      <c r="D4362" s="356"/>
      <c r="E4362" s="356"/>
    </row>
    <row r="4363" spans="2:5" ht="11.25">
      <c r="B4363" s="356"/>
      <c r="C4363" s="356"/>
      <c r="D4363" s="356"/>
      <c r="E4363" s="356"/>
    </row>
    <row r="4364" spans="2:5" ht="11.25">
      <c r="B4364" s="356"/>
      <c r="C4364" s="356"/>
      <c r="D4364" s="356"/>
      <c r="E4364" s="356"/>
    </row>
    <row r="4365" spans="2:5" ht="11.25">
      <c r="B4365" s="356"/>
      <c r="C4365" s="356"/>
      <c r="D4365" s="356"/>
      <c r="E4365" s="356"/>
    </row>
    <row r="4366" spans="2:5" ht="11.25">
      <c r="B4366" s="356"/>
      <c r="C4366" s="356"/>
      <c r="D4366" s="356"/>
      <c r="E4366" s="356"/>
    </row>
    <row r="4367" spans="2:5" ht="11.25">
      <c r="B4367" s="356"/>
      <c r="C4367" s="356"/>
      <c r="D4367" s="356"/>
      <c r="E4367" s="356"/>
    </row>
    <row r="4368" spans="2:5" ht="11.25">
      <c r="B4368" s="356"/>
      <c r="C4368" s="356"/>
      <c r="D4368" s="356"/>
      <c r="E4368" s="356"/>
    </row>
    <row r="4369" spans="2:5" ht="11.25">
      <c r="B4369" s="356"/>
      <c r="C4369" s="356"/>
      <c r="D4369" s="356"/>
      <c r="E4369" s="356"/>
    </row>
    <row r="4370" spans="2:5" ht="11.25">
      <c r="B4370" s="356"/>
      <c r="C4370" s="356"/>
      <c r="D4370" s="356"/>
      <c r="E4370" s="356"/>
    </row>
    <row r="4371" spans="2:5" ht="11.25">
      <c r="B4371" s="356"/>
      <c r="C4371" s="356"/>
      <c r="D4371" s="356"/>
      <c r="E4371" s="356"/>
    </row>
    <row r="4372" spans="2:5" ht="11.25">
      <c r="B4372" s="356"/>
      <c r="C4372" s="356"/>
      <c r="D4372" s="356"/>
      <c r="E4372" s="356"/>
    </row>
    <row r="4373" spans="2:5" ht="11.25">
      <c r="B4373" s="356"/>
      <c r="C4373" s="356"/>
      <c r="D4373" s="356"/>
      <c r="E4373" s="356"/>
    </row>
    <row r="4374" spans="2:5" ht="11.25">
      <c r="B4374" s="356"/>
      <c r="C4374" s="356"/>
      <c r="D4374" s="356"/>
      <c r="E4374" s="356"/>
    </row>
    <row r="4375" spans="2:5" ht="11.25">
      <c r="B4375" s="356"/>
      <c r="C4375" s="356"/>
      <c r="D4375" s="356"/>
      <c r="E4375" s="356"/>
    </row>
    <row r="4376" spans="2:5" ht="11.25">
      <c r="B4376" s="356"/>
      <c r="C4376" s="356"/>
      <c r="D4376" s="356"/>
      <c r="E4376" s="356"/>
    </row>
    <row r="4377" spans="2:5" ht="11.25">
      <c r="B4377" s="356"/>
      <c r="C4377" s="356"/>
      <c r="D4377" s="356"/>
      <c r="E4377" s="356"/>
    </row>
    <row r="4378" spans="2:5" ht="11.25">
      <c r="B4378" s="356"/>
      <c r="C4378" s="356"/>
      <c r="D4378" s="356"/>
      <c r="E4378" s="356"/>
    </row>
    <row r="4379" spans="2:5" ht="11.25">
      <c r="B4379" s="356"/>
      <c r="C4379" s="356"/>
      <c r="D4379" s="356"/>
      <c r="E4379" s="356"/>
    </row>
    <row r="4380" spans="2:5" ht="11.25">
      <c r="B4380" s="356"/>
      <c r="C4380" s="356"/>
      <c r="D4380" s="356"/>
      <c r="E4380" s="356"/>
    </row>
    <row r="4381" spans="2:5" ht="11.25">
      <c r="B4381" s="356"/>
      <c r="C4381" s="356"/>
      <c r="D4381" s="356"/>
      <c r="E4381" s="356"/>
    </row>
    <row r="4382" spans="2:5" ht="11.25">
      <c r="B4382" s="356"/>
      <c r="C4382" s="356"/>
      <c r="D4382" s="356"/>
      <c r="E4382" s="356"/>
    </row>
    <row r="4383" spans="2:5" ht="11.25">
      <c r="B4383" s="356"/>
      <c r="C4383" s="356"/>
      <c r="D4383" s="356"/>
      <c r="E4383" s="356"/>
    </row>
    <row r="4384" spans="2:5" ht="11.25">
      <c r="B4384" s="356"/>
      <c r="C4384" s="356"/>
      <c r="D4384" s="356"/>
      <c r="E4384" s="356"/>
    </row>
    <row r="4385" spans="2:5" ht="11.25">
      <c r="B4385" s="356"/>
      <c r="C4385" s="356"/>
      <c r="D4385" s="356"/>
      <c r="E4385" s="356"/>
    </row>
    <row r="4386" spans="2:5" ht="11.25">
      <c r="B4386" s="356"/>
      <c r="C4386" s="356"/>
      <c r="D4386" s="356"/>
      <c r="E4386" s="356"/>
    </row>
    <row r="4387" spans="2:5" ht="11.25">
      <c r="B4387" s="356"/>
      <c r="C4387" s="356"/>
      <c r="D4387" s="356"/>
      <c r="E4387" s="356"/>
    </row>
    <row r="4388" spans="2:5" ht="11.25">
      <c r="B4388" s="356"/>
      <c r="C4388" s="356"/>
      <c r="D4388" s="356"/>
      <c r="E4388" s="356"/>
    </row>
    <row r="4389" spans="2:5" ht="11.25">
      <c r="B4389" s="356"/>
      <c r="C4389" s="356"/>
      <c r="D4389" s="356"/>
      <c r="E4389" s="356"/>
    </row>
    <row r="4390" spans="2:5" ht="11.25">
      <c r="B4390" s="356"/>
      <c r="C4390" s="356"/>
      <c r="D4390" s="356"/>
      <c r="E4390" s="356"/>
    </row>
    <row r="4391" spans="2:5" ht="11.25">
      <c r="B4391" s="356"/>
      <c r="C4391" s="356"/>
      <c r="D4391" s="356"/>
      <c r="E4391" s="356"/>
    </row>
    <row r="4392" spans="2:5" ht="11.25">
      <c r="B4392" s="356"/>
      <c r="C4392" s="356"/>
      <c r="D4392" s="356"/>
      <c r="E4392" s="356"/>
    </row>
    <row r="4393" spans="2:5" ht="11.25">
      <c r="B4393" s="356"/>
      <c r="C4393" s="356"/>
      <c r="D4393" s="356"/>
      <c r="E4393" s="356"/>
    </row>
    <row r="4394" spans="2:5" ht="11.25">
      <c r="B4394" s="356"/>
      <c r="C4394" s="356"/>
      <c r="D4394" s="356"/>
      <c r="E4394" s="356"/>
    </row>
    <row r="4395" spans="2:5" ht="11.25">
      <c r="B4395" s="356"/>
      <c r="C4395" s="356"/>
      <c r="D4395" s="356"/>
      <c r="E4395" s="356"/>
    </row>
    <row r="4396" spans="2:5" ht="11.25">
      <c r="B4396" s="356"/>
      <c r="C4396" s="356"/>
      <c r="D4396" s="356"/>
      <c r="E4396" s="356"/>
    </row>
    <row r="4397" spans="2:5" ht="11.25">
      <c r="B4397" s="356"/>
      <c r="C4397" s="356"/>
      <c r="D4397" s="356"/>
      <c r="E4397" s="356"/>
    </row>
    <row r="4398" spans="2:5" ht="11.25">
      <c r="B4398" s="356"/>
      <c r="C4398" s="356"/>
      <c r="D4398" s="356"/>
      <c r="E4398" s="356"/>
    </row>
    <row r="4399" spans="2:5" ht="11.25">
      <c r="B4399" s="356"/>
      <c r="C4399" s="356"/>
      <c r="D4399" s="356"/>
      <c r="E4399" s="356"/>
    </row>
    <row r="4400" spans="2:5" ht="11.25">
      <c r="B4400" s="356"/>
      <c r="C4400" s="356"/>
      <c r="D4400" s="356"/>
      <c r="E4400" s="356"/>
    </row>
    <row r="4401" spans="2:5" ht="11.25">
      <c r="B4401" s="356"/>
      <c r="C4401" s="356"/>
      <c r="D4401" s="356"/>
      <c r="E4401" s="356"/>
    </row>
    <row r="4402" spans="2:5" ht="11.25">
      <c r="B4402" s="356"/>
      <c r="C4402" s="356"/>
      <c r="D4402" s="356"/>
      <c r="E4402" s="356"/>
    </row>
    <row r="4403" spans="2:5" ht="11.25">
      <c r="B4403" s="356"/>
      <c r="C4403" s="356"/>
      <c r="D4403" s="356"/>
      <c r="E4403" s="356"/>
    </row>
    <row r="4404" spans="2:5" ht="11.25">
      <c r="B4404" s="356"/>
      <c r="C4404" s="356"/>
      <c r="D4404" s="356"/>
      <c r="E4404" s="356"/>
    </row>
    <row r="4405" spans="2:5" ht="11.25">
      <c r="B4405" s="356"/>
      <c r="C4405" s="356"/>
      <c r="D4405" s="356"/>
      <c r="E4405" s="356"/>
    </row>
    <row r="4406" spans="2:5" ht="11.25">
      <c r="B4406" s="356"/>
      <c r="C4406" s="356"/>
      <c r="D4406" s="356"/>
      <c r="E4406" s="356"/>
    </row>
    <row r="4407" spans="2:5" ht="11.25">
      <c r="B4407" s="356"/>
      <c r="C4407" s="356"/>
      <c r="D4407" s="356"/>
      <c r="E4407" s="356"/>
    </row>
    <row r="4408" spans="2:5" ht="11.25">
      <c r="B4408" s="356"/>
      <c r="C4408" s="356"/>
      <c r="D4408" s="356"/>
      <c r="E4408" s="356"/>
    </row>
    <row r="4409" spans="2:5" ht="11.25">
      <c r="B4409" s="356"/>
      <c r="C4409" s="356"/>
      <c r="D4409" s="356"/>
      <c r="E4409" s="356"/>
    </row>
    <row r="4410" spans="2:5" ht="11.25">
      <c r="B4410" s="356"/>
      <c r="C4410" s="356"/>
      <c r="D4410" s="356"/>
      <c r="E4410" s="356"/>
    </row>
    <row r="4411" spans="2:5" ht="11.25">
      <c r="B4411" s="356"/>
      <c r="C4411" s="356"/>
      <c r="D4411" s="356"/>
      <c r="E4411" s="356"/>
    </row>
    <row r="4412" spans="2:5" ht="11.25">
      <c r="B4412" s="356"/>
      <c r="C4412" s="356"/>
      <c r="D4412" s="356"/>
      <c r="E4412" s="356"/>
    </row>
    <row r="4413" spans="2:5" ht="11.25">
      <c r="B4413" s="356"/>
      <c r="C4413" s="356"/>
      <c r="D4413" s="356"/>
      <c r="E4413" s="356"/>
    </row>
    <row r="4414" spans="2:5" ht="11.25">
      <c r="B4414" s="356"/>
      <c r="C4414" s="356"/>
      <c r="D4414" s="356"/>
      <c r="E4414" s="356"/>
    </row>
    <row r="4415" spans="2:5" ht="11.25">
      <c r="B4415" s="356"/>
      <c r="C4415" s="356"/>
      <c r="D4415" s="356"/>
      <c r="E4415" s="356"/>
    </row>
    <row r="4416" spans="2:5" ht="11.25">
      <c r="B4416" s="356"/>
      <c r="C4416" s="356"/>
      <c r="D4416" s="356"/>
      <c r="E4416" s="356"/>
    </row>
    <row r="4417" spans="2:5" ht="11.25">
      <c r="B4417" s="356"/>
      <c r="C4417" s="356"/>
      <c r="D4417" s="356"/>
      <c r="E4417" s="356"/>
    </row>
    <row r="4418" spans="2:5" ht="11.25">
      <c r="B4418" s="356"/>
      <c r="C4418" s="356"/>
      <c r="D4418" s="356"/>
      <c r="E4418" s="356"/>
    </row>
    <row r="4419" spans="2:5" ht="11.25">
      <c r="B4419" s="356"/>
      <c r="C4419" s="356"/>
      <c r="D4419" s="356"/>
      <c r="E4419" s="356"/>
    </row>
    <row r="4420" spans="2:5" ht="11.25">
      <c r="B4420" s="356"/>
      <c r="C4420" s="356"/>
      <c r="D4420" s="356"/>
      <c r="E4420" s="356"/>
    </row>
    <row r="4421" spans="2:5" ht="11.25">
      <c r="B4421" s="356"/>
      <c r="C4421" s="356"/>
      <c r="D4421" s="356"/>
      <c r="E4421" s="356"/>
    </row>
    <row r="4422" spans="2:5" ht="11.25">
      <c r="B4422" s="356"/>
      <c r="C4422" s="356"/>
      <c r="D4422" s="356"/>
      <c r="E4422" s="356"/>
    </row>
    <row r="4423" spans="2:5" ht="11.25">
      <c r="B4423" s="356"/>
      <c r="C4423" s="356"/>
      <c r="D4423" s="356"/>
      <c r="E4423" s="356"/>
    </row>
    <row r="4424" spans="2:5" ht="11.25">
      <c r="B4424" s="356"/>
      <c r="C4424" s="356"/>
      <c r="D4424" s="356"/>
      <c r="E4424" s="356"/>
    </row>
    <row r="4425" spans="2:5" ht="11.25">
      <c r="B4425" s="356"/>
      <c r="C4425" s="356"/>
      <c r="D4425" s="356"/>
      <c r="E4425" s="356"/>
    </row>
    <row r="4426" spans="2:5" ht="11.25">
      <c r="B4426" s="356"/>
      <c r="C4426" s="356"/>
      <c r="D4426" s="356"/>
      <c r="E4426" s="356"/>
    </row>
    <row r="4427" spans="2:5" ht="11.25">
      <c r="B4427" s="356"/>
      <c r="C4427" s="356"/>
      <c r="D4427" s="356"/>
      <c r="E4427" s="356"/>
    </row>
    <row r="4428" spans="2:5" ht="11.25">
      <c r="B4428" s="356"/>
      <c r="C4428" s="356"/>
      <c r="D4428" s="356"/>
      <c r="E4428" s="356"/>
    </row>
    <row r="4429" spans="2:5" ht="11.25">
      <c r="B4429" s="356"/>
      <c r="C4429" s="356"/>
      <c r="D4429" s="356"/>
      <c r="E4429" s="356"/>
    </row>
    <row r="4430" spans="2:5" ht="11.25">
      <c r="B4430" s="356"/>
      <c r="C4430" s="356"/>
      <c r="D4430" s="356"/>
      <c r="E4430" s="356"/>
    </row>
    <row r="4431" spans="2:5" ht="11.25">
      <c r="B4431" s="356"/>
      <c r="C4431" s="356"/>
      <c r="D4431" s="356"/>
      <c r="E4431" s="356"/>
    </row>
    <row r="4432" spans="2:5" ht="11.25">
      <c r="B4432" s="356"/>
      <c r="C4432" s="356"/>
      <c r="D4432" s="356"/>
      <c r="E4432" s="356"/>
    </row>
    <row r="4433" spans="2:5" ht="11.25">
      <c r="B4433" s="356"/>
      <c r="C4433" s="356"/>
      <c r="D4433" s="356"/>
      <c r="E4433" s="356"/>
    </row>
    <row r="4434" spans="2:5" ht="11.25">
      <c r="B4434" s="356"/>
      <c r="C4434" s="356"/>
      <c r="D4434" s="356"/>
      <c r="E4434" s="356"/>
    </row>
    <row r="4435" spans="2:5" ht="11.25">
      <c r="B4435" s="356"/>
      <c r="C4435" s="356"/>
      <c r="D4435" s="356"/>
      <c r="E4435" s="356"/>
    </row>
    <row r="4436" spans="2:5" ht="11.25">
      <c r="B4436" s="356"/>
      <c r="C4436" s="356"/>
      <c r="D4436" s="356"/>
      <c r="E4436" s="356"/>
    </row>
    <row r="4437" spans="2:5" ht="11.25">
      <c r="B4437" s="356"/>
      <c r="C4437" s="356"/>
      <c r="D4437" s="356"/>
      <c r="E4437" s="356"/>
    </row>
    <row r="4438" spans="2:5" ht="11.25">
      <c r="B4438" s="356"/>
      <c r="C4438" s="356"/>
      <c r="D4438" s="356"/>
      <c r="E4438" s="356"/>
    </row>
    <row r="4439" spans="2:5" ht="11.25">
      <c r="B4439" s="356"/>
      <c r="C4439" s="356"/>
      <c r="D4439" s="356"/>
      <c r="E4439" s="356"/>
    </row>
    <row r="4440" spans="2:5" ht="11.25">
      <c r="B4440" s="356"/>
      <c r="C4440" s="356"/>
      <c r="D4440" s="356"/>
      <c r="E4440" s="356"/>
    </row>
    <row r="4441" spans="2:5" ht="11.25">
      <c r="B4441" s="356"/>
      <c r="C4441" s="356"/>
      <c r="D4441" s="356"/>
      <c r="E4441" s="356"/>
    </row>
    <row r="4442" spans="2:5" ht="11.25">
      <c r="B4442" s="356"/>
      <c r="C4442" s="356"/>
      <c r="D4442" s="356"/>
      <c r="E4442" s="356"/>
    </row>
    <row r="4443" spans="2:5" ht="11.25">
      <c r="B4443" s="356"/>
      <c r="C4443" s="356"/>
      <c r="D4443" s="356"/>
      <c r="E4443" s="356"/>
    </row>
    <row r="4444" spans="2:5" ht="11.25">
      <c r="B4444" s="356"/>
      <c r="C4444" s="356"/>
      <c r="D4444" s="356"/>
      <c r="E4444" s="356"/>
    </row>
    <row r="4445" spans="2:5" ht="11.25">
      <c r="B4445" s="356"/>
      <c r="C4445" s="356"/>
      <c r="D4445" s="356"/>
      <c r="E4445" s="356"/>
    </row>
    <row r="4446" spans="2:5" ht="11.25">
      <c r="B4446" s="356"/>
      <c r="C4446" s="356"/>
      <c r="D4446" s="356"/>
      <c r="E4446" s="356"/>
    </row>
    <row r="4447" spans="2:5" ht="11.25">
      <c r="B4447" s="356"/>
      <c r="C4447" s="356"/>
      <c r="D4447" s="356"/>
      <c r="E4447" s="356"/>
    </row>
    <row r="4448" spans="2:5" ht="11.25">
      <c r="B4448" s="356"/>
      <c r="C4448" s="356"/>
      <c r="D4448" s="356"/>
      <c r="E4448" s="356"/>
    </row>
    <row r="4449" spans="2:5" ht="11.25">
      <c r="B4449" s="356"/>
      <c r="C4449" s="356"/>
      <c r="D4449" s="356"/>
      <c r="E4449" s="356"/>
    </row>
    <row r="4450" spans="2:5" ht="11.25">
      <c r="B4450" s="356"/>
      <c r="C4450" s="356"/>
      <c r="D4450" s="356"/>
      <c r="E4450" s="356"/>
    </row>
    <row r="4451" spans="2:5" ht="11.25">
      <c r="B4451" s="356"/>
      <c r="C4451" s="356"/>
      <c r="D4451" s="356"/>
      <c r="E4451" s="356"/>
    </row>
    <row r="4452" spans="2:5" ht="11.25">
      <c r="B4452" s="356"/>
      <c r="C4452" s="356"/>
      <c r="D4452" s="356"/>
      <c r="E4452" s="356"/>
    </row>
    <row r="4453" spans="2:5" ht="11.25">
      <c r="B4453" s="356"/>
      <c r="C4453" s="356"/>
      <c r="D4453" s="356"/>
      <c r="E4453" s="356"/>
    </row>
    <row r="4454" spans="2:5" ht="11.25">
      <c r="B4454" s="356"/>
      <c r="C4454" s="356"/>
      <c r="D4454" s="356"/>
      <c r="E4454" s="356"/>
    </row>
    <row r="4455" spans="2:5" ht="11.25">
      <c r="B4455" s="356"/>
      <c r="C4455" s="356"/>
      <c r="D4455" s="356"/>
      <c r="E4455" s="356"/>
    </row>
    <row r="4456" spans="2:5" ht="11.25">
      <c r="B4456" s="356"/>
      <c r="C4456" s="356"/>
      <c r="D4456" s="356"/>
      <c r="E4456" s="356"/>
    </row>
    <row r="4457" spans="2:5" ht="11.25">
      <c r="B4457" s="356"/>
      <c r="C4457" s="356"/>
      <c r="D4457" s="356"/>
      <c r="E4457" s="356"/>
    </row>
    <row r="4458" spans="2:5" ht="11.25">
      <c r="B4458" s="356"/>
      <c r="C4458" s="356"/>
      <c r="D4458" s="356"/>
      <c r="E4458" s="356"/>
    </row>
    <row r="4459" spans="2:5" ht="11.25">
      <c r="B4459" s="356"/>
      <c r="C4459" s="356"/>
      <c r="D4459" s="356"/>
      <c r="E4459" s="356"/>
    </row>
    <row r="4460" spans="2:5" ht="11.25">
      <c r="B4460" s="356"/>
      <c r="C4460" s="356"/>
      <c r="D4460" s="356"/>
      <c r="E4460" s="356"/>
    </row>
    <row r="4461" spans="2:5" ht="11.25">
      <c r="B4461" s="356"/>
      <c r="C4461" s="356"/>
      <c r="D4461" s="356"/>
      <c r="E4461" s="356"/>
    </row>
    <row r="4462" spans="2:5" ht="11.25">
      <c r="B4462" s="356"/>
      <c r="C4462" s="356"/>
      <c r="D4462" s="356"/>
      <c r="E4462" s="356"/>
    </row>
    <row r="4463" spans="2:5" ht="11.25">
      <c r="B4463" s="356"/>
      <c r="C4463" s="356"/>
      <c r="D4463" s="356"/>
      <c r="E4463" s="356"/>
    </row>
    <row r="4464" spans="2:5" ht="11.25">
      <c r="B4464" s="356"/>
      <c r="C4464" s="356"/>
      <c r="D4464" s="356"/>
      <c r="E4464" s="356"/>
    </row>
    <row r="4465" spans="2:5" ht="11.25">
      <c r="B4465" s="356"/>
      <c r="C4465" s="356"/>
      <c r="D4465" s="356"/>
      <c r="E4465" s="356"/>
    </row>
    <row r="4466" spans="2:5" ht="11.25">
      <c r="B4466" s="356"/>
      <c r="C4466" s="356"/>
      <c r="D4466" s="356"/>
      <c r="E4466" s="356"/>
    </row>
    <row r="4467" spans="2:5" ht="11.25">
      <c r="B4467" s="356"/>
      <c r="C4467" s="356"/>
      <c r="D4467" s="356"/>
      <c r="E4467" s="356"/>
    </row>
    <row r="4468" spans="2:5" ht="11.25">
      <c r="B4468" s="356"/>
      <c r="C4468" s="356"/>
      <c r="D4468" s="356"/>
      <c r="E4468" s="356"/>
    </row>
    <row r="4469" spans="2:5" ht="11.25">
      <c r="B4469" s="356"/>
      <c r="C4469" s="356"/>
      <c r="D4469" s="356"/>
      <c r="E4469" s="356"/>
    </row>
    <row r="4470" spans="2:5" ht="11.25">
      <c r="B4470" s="356"/>
      <c r="C4470" s="356"/>
      <c r="D4470" s="356"/>
      <c r="E4470" s="356"/>
    </row>
    <row r="4471" spans="2:5" ht="11.25">
      <c r="B4471" s="356"/>
      <c r="C4471" s="356"/>
      <c r="D4471" s="356"/>
      <c r="E4471" s="356"/>
    </row>
    <row r="4472" spans="2:5" ht="11.25">
      <c r="B4472" s="356"/>
      <c r="C4472" s="356"/>
      <c r="D4472" s="356"/>
      <c r="E4472" s="356"/>
    </row>
    <row r="4473" spans="2:5" ht="11.25">
      <c r="B4473" s="356"/>
      <c r="C4473" s="356"/>
      <c r="D4473" s="356"/>
      <c r="E4473" s="356"/>
    </row>
    <row r="4474" spans="2:5" ht="11.25">
      <c r="B4474" s="356"/>
      <c r="C4474" s="356"/>
      <c r="D4474" s="356"/>
      <c r="E4474" s="356"/>
    </row>
    <row r="4475" spans="2:5" ht="11.25">
      <c r="B4475" s="356"/>
      <c r="C4475" s="356"/>
      <c r="D4475" s="356"/>
      <c r="E4475" s="356"/>
    </row>
    <row r="4476" spans="2:5" ht="11.25">
      <c r="B4476" s="356"/>
      <c r="C4476" s="356"/>
      <c r="D4476" s="356"/>
      <c r="E4476" s="356"/>
    </row>
    <row r="4477" spans="2:5" ht="11.25">
      <c r="B4477" s="356"/>
      <c r="C4477" s="356"/>
      <c r="D4477" s="356"/>
      <c r="E4477" s="356"/>
    </row>
    <row r="4478" spans="2:5" ht="11.25">
      <c r="B4478" s="356"/>
      <c r="C4478" s="356"/>
      <c r="D4478" s="356"/>
      <c r="E4478" s="356"/>
    </row>
    <row r="4479" spans="2:5" ht="11.25">
      <c r="B4479" s="356"/>
      <c r="C4479" s="356"/>
      <c r="D4479" s="356"/>
      <c r="E4479" s="356"/>
    </row>
    <row r="4480" spans="2:5" ht="11.25">
      <c r="B4480" s="356"/>
      <c r="C4480" s="356"/>
      <c r="D4480" s="356"/>
      <c r="E4480" s="356"/>
    </row>
    <row r="4481" spans="2:5" ht="11.25">
      <c r="B4481" s="356"/>
      <c r="C4481" s="356"/>
      <c r="D4481" s="356"/>
      <c r="E4481" s="356"/>
    </row>
    <row r="4482" spans="2:5" ht="11.25">
      <c r="B4482" s="356"/>
      <c r="C4482" s="356"/>
      <c r="D4482" s="356"/>
      <c r="E4482" s="356"/>
    </row>
    <row r="4483" spans="2:5" ht="11.25">
      <c r="B4483" s="356"/>
      <c r="C4483" s="356"/>
      <c r="D4483" s="356"/>
      <c r="E4483" s="356"/>
    </row>
    <row r="4484" spans="2:5" ht="11.25">
      <c r="B4484" s="356"/>
      <c r="C4484" s="356"/>
      <c r="D4484" s="356"/>
      <c r="E4484" s="356"/>
    </row>
    <row r="4485" spans="2:5" ht="11.25">
      <c r="B4485" s="356"/>
      <c r="C4485" s="356"/>
      <c r="D4485" s="356"/>
      <c r="E4485" s="356"/>
    </row>
    <row r="4486" spans="2:5" ht="11.25">
      <c r="B4486" s="356"/>
      <c r="C4486" s="356"/>
      <c r="D4486" s="356"/>
      <c r="E4486" s="356"/>
    </row>
    <row r="4487" spans="2:5" ht="11.25">
      <c r="B4487" s="356"/>
      <c r="C4487" s="356"/>
      <c r="D4487" s="356"/>
      <c r="E4487" s="356"/>
    </row>
    <row r="4488" spans="2:5" ht="11.25">
      <c r="B4488" s="356"/>
      <c r="C4488" s="356"/>
      <c r="D4488" s="356"/>
      <c r="E4488" s="356"/>
    </row>
    <row r="4489" spans="2:5" ht="11.25">
      <c r="B4489" s="356"/>
      <c r="C4489" s="356"/>
      <c r="D4489" s="356"/>
      <c r="E4489" s="356"/>
    </row>
    <row r="4490" spans="2:5" ht="11.25">
      <c r="B4490" s="356"/>
      <c r="C4490" s="356"/>
      <c r="D4490" s="356"/>
      <c r="E4490" s="356"/>
    </row>
    <row r="4491" spans="2:5" ht="11.25">
      <c r="B4491" s="356"/>
      <c r="C4491" s="356"/>
      <c r="D4491" s="356"/>
      <c r="E4491" s="356"/>
    </row>
    <row r="4492" spans="2:5" ht="11.25">
      <c r="B4492" s="356"/>
      <c r="C4492" s="356"/>
      <c r="D4492" s="356"/>
      <c r="E4492" s="356"/>
    </row>
    <row r="4493" spans="2:5" ht="11.25">
      <c r="B4493" s="356"/>
      <c r="C4493" s="356"/>
      <c r="D4493" s="356"/>
      <c r="E4493" s="356"/>
    </row>
    <row r="4494" spans="2:5" ht="11.25">
      <c r="B4494" s="356"/>
      <c r="C4494" s="356"/>
      <c r="D4494" s="356"/>
      <c r="E4494" s="356"/>
    </row>
    <row r="4495" spans="2:5" ht="11.25">
      <c r="B4495" s="356"/>
      <c r="C4495" s="356"/>
      <c r="D4495" s="356"/>
      <c r="E4495" s="356"/>
    </row>
    <row r="4496" spans="2:5" ht="11.25">
      <c r="B4496" s="356"/>
      <c r="C4496" s="356"/>
      <c r="D4496" s="356"/>
      <c r="E4496" s="356"/>
    </row>
    <row r="4497" spans="2:5" ht="11.25">
      <c r="B4497" s="356"/>
      <c r="C4497" s="356"/>
      <c r="D4497" s="356"/>
      <c r="E4497" s="356"/>
    </row>
    <row r="4498" spans="2:5" ht="11.25">
      <c r="B4498" s="356"/>
      <c r="C4498" s="356"/>
      <c r="D4498" s="356"/>
      <c r="E4498" s="356"/>
    </row>
    <row r="4499" spans="2:5" ht="11.25">
      <c r="B4499" s="356"/>
      <c r="C4499" s="356"/>
      <c r="D4499" s="356"/>
      <c r="E4499" s="356"/>
    </row>
    <row r="4500" spans="2:5" ht="11.25">
      <c r="B4500" s="356"/>
      <c r="C4500" s="356"/>
      <c r="D4500" s="356"/>
      <c r="E4500" s="356"/>
    </row>
    <row r="4501" spans="2:5" ht="11.25">
      <c r="B4501" s="356"/>
      <c r="C4501" s="356"/>
      <c r="D4501" s="356"/>
      <c r="E4501" s="356"/>
    </row>
    <row r="4502" spans="2:5" ht="11.25">
      <c r="B4502" s="356"/>
      <c r="C4502" s="356"/>
      <c r="D4502" s="356"/>
      <c r="E4502" s="356"/>
    </row>
    <row r="4503" spans="2:5" ht="11.25">
      <c r="B4503" s="356"/>
      <c r="C4503" s="356"/>
      <c r="D4503" s="356"/>
      <c r="E4503" s="356"/>
    </row>
    <row r="4504" spans="2:5" ht="11.25">
      <c r="B4504" s="356"/>
      <c r="C4504" s="356"/>
      <c r="D4504" s="356"/>
      <c r="E4504" s="356"/>
    </row>
    <row r="4505" spans="2:5" ht="11.25">
      <c r="B4505" s="356"/>
      <c r="C4505" s="356"/>
      <c r="D4505" s="356"/>
      <c r="E4505" s="356"/>
    </row>
    <row r="4506" spans="2:5" ht="11.25">
      <c r="B4506" s="356"/>
      <c r="C4506" s="356"/>
      <c r="D4506" s="356"/>
      <c r="E4506" s="356"/>
    </row>
    <row r="4507" spans="2:5" ht="11.25">
      <c r="B4507" s="356"/>
      <c r="C4507" s="356"/>
      <c r="D4507" s="356"/>
      <c r="E4507" s="356"/>
    </row>
    <row r="4508" spans="2:5" ht="11.25">
      <c r="B4508" s="356"/>
      <c r="C4508" s="356"/>
      <c r="D4508" s="356"/>
      <c r="E4508" s="356"/>
    </row>
    <row r="4509" spans="2:5" ht="11.25">
      <c r="B4509" s="356"/>
      <c r="C4509" s="356"/>
      <c r="D4509" s="356"/>
      <c r="E4509" s="356"/>
    </row>
    <row r="4510" spans="2:5" ht="11.25">
      <c r="B4510" s="356"/>
      <c r="C4510" s="356"/>
      <c r="D4510" s="356"/>
      <c r="E4510" s="356"/>
    </row>
    <row r="4511" spans="2:5" ht="11.25">
      <c r="B4511" s="356"/>
      <c r="C4511" s="356"/>
      <c r="D4511" s="356"/>
      <c r="E4511" s="356"/>
    </row>
    <row r="4512" spans="2:5" ht="11.25">
      <c r="B4512" s="356"/>
      <c r="C4512" s="356"/>
      <c r="D4512" s="356"/>
      <c r="E4512" s="356"/>
    </row>
    <row r="4513" spans="2:5" ht="11.25">
      <c r="B4513" s="356"/>
      <c r="C4513" s="356"/>
      <c r="D4513" s="356"/>
      <c r="E4513" s="356"/>
    </row>
    <row r="4514" spans="2:5" ht="11.25">
      <c r="B4514" s="356"/>
      <c r="C4514" s="356"/>
      <c r="D4514" s="356"/>
      <c r="E4514" s="356"/>
    </row>
    <row r="4515" spans="2:5" ht="11.25">
      <c r="B4515" s="356"/>
      <c r="C4515" s="356"/>
      <c r="D4515" s="356"/>
      <c r="E4515" s="356"/>
    </row>
    <row r="4516" spans="2:5" ht="11.25">
      <c r="B4516" s="356"/>
      <c r="C4516" s="356"/>
      <c r="D4516" s="356"/>
      <c r="E4516" s="356"/>
    </row>
    <row r="4517" spans="2:5" ht="11.25">
      <c r="B4517" s="356"/>
      <c r="C4517" s="356"/>
      <c r="D4517" s="356"/>
      <c r="E4517" s="356"/>
    </row>
    <row r="4518" spans="2:5" ht="11.25">
      <c r="B4518" s="356"/>
      <c r="C4518" s="356"/>
      <c r="D4518" s="356"/>
      <c r="E4518" s="356"/>
    </row>
    <row r="4519" spans="2:5" ht="11.25">
      <c r="B4519" s="356"/>
      <c r="C4519" s="356"/>
      <c r="D4519" s="356"/>
      <c r="E4519" s="356"/>
    </row>
    <row r="4520" spans="2:5" ht="11.25">
      <c r="B4520" s="356"/>
      <c r="C4520" s="356"/>
      <c r="D4520" s="356"/>
      <c r="E4520" s="356"/>
    </row>
    <row r="4521" spans="2:5" ht="11.25">
      <c r="B4521" s="356"/>
      <c r="C4521" s="356"/>
      <c r="D4521" s="356"/>
      <c r="E4521" s="356"/>
    </row>
    <row r="4522" spans="2:5" ht="11.25">
      <c r="B4522" s="356"/>
      <c r="C4522" s="356"/>
      <c r="D4522" s="356"/>
      <c r="E4522" s="356"/>
    </row>
    <row r="4523" spans="2:5" ht="11.25">
      <c r="B4523" s="356"/>
      <c r="C4523" s="356"/>
      <c r="D4523" s="356"/>
      <c r="E4523" s="356"/>
    </row>
    <row r="4524" spans="2:5" ht="11.25">
      <c r="B4524" s="356"/>
      <c r="C4524" s="356"/>
      <c r="D4524" s="356"/>
      <c r="E4524" s="356"/>
    </row>
    <row r="4525" spans="2:5" ht="11.25">
      <c r="B4525" s="356"/>
      <c r="C4525" s="356"/>
      <c r="D4525" s="356"/>
      <c r="E4525" s="356"/>
    </row>
    <row r="4526" spans="2:5" ht="11.25">
      <c r="B4526" s="356"/>
      <c r="C4526" s="356"/>
      <c r="D4526" s="356"/>
      <c r="E4526" s="356"/>
    </row>
    <row r="4527" spans="2:5" ht="11.25">
      <c r="B4527" s="356"/>
      <c r="C4527" s="356"/>
      <c r="D4527" s="356"/>
      <c r="E4527" s="356"/>
    </row>
    <row r="4528" spans="2:5" ht="11.25">
      <c r="B4528" s="356"/>
      <c r="C4528" s="356"/>
      <c r="D4528" s="356"/>
      <c r="E4528" s="356"/>
    </row>
    <row r="4529" spans="2:5" ht="11.25">
      <c r="B4529" s="356"/>
      <c r="C4529" s="356"/>
      <c r="D4529" s="356"/>
      <c r="E4529" s="356"/>
    </row>
    <row r="4530" spans="2:5" ht="11.25">
      <c r="B4530" s="356"/>
      <c r="C4530" s="356"/>
      <c r="D4530" s="356"/>
      <c r="E4530" s="356"/>
    </row>
    <row r="4531" spans="2:5" ht="11.25">
      <c r="B4531" s="356"/>
      <c r="C4531" s="356"/>
      <c r="D4531" s="356"/>
      <c r="E4531" s="356"/>
    </row>
    <row r="4532" spans="2:5" ht="11.25">
      <c r="B4532" s="356"/>
      <c r="C4532" s="356"/>
      <c r="D4532" s="356"/>
      <c r="E4532" s="356"/>
    </row>
    <row r="4533" spans="2:5" ht="11.25">
      <c r="B4533" s="356"/>
      <c r="C4533" s="356"/>
      <c r="D4533" s="356"/>
      <c r="E4533" s="356"/>
    </row>
    <row r="4534" spans="2:5" ht="11.25">
      <c r="B4534" s="356"/>
      <c r="C4534" s="356"/>
      <c r="D4534" s="356"/>
      <c r="E4534" s="356"/>
    </row>
    <row r="4535" spans="2:5" ht="11.25">
      <c r="B4535" s="356"/>
      <c r="C4535" s="356"/>
      <c r="D4535" s="356"/>
      <c r="E4535" s="356"/>
    </row>
    <row r="4536" spans="2:5" ht="11.25">
      <c r="B4536" s="356"/>
      <c r="C4536" s="356"/>
      <c r="D4536" s="356"/>
      <c r="E4536" s="356"/>
    </row>
    <row r="4537" spans="2:5" ht="11.25">
      <c r="B4537" s="356"/>
      <c r="C4537" s="356"/>
      <c r="D4537" s="356"/>
      <c r="E4537" s="356"/>
    </row>
    <row r="4538" spans="2:5" ht="11.25">
      <c r="B4538" s="356"/>
      <c r="C4538" s="356"/>
      <c r="D4538" s="356"/>
      <c r="E4538" s="356"/>
    </row>
    <row r="4539" spans="2:5" ht="11.25">
      <c r="B4539" s="356"/>
      <c r="C4539" s="356"/>
      <c r="D4539" s="356"/>
      <c r="E4539" s="356"/>
    </row>
    <row r="4540" spans="2:5" ht="11.25">
      <c r="B4540" s="356"/>
      <c r="C4540" s="356"/>
      <c r="D4540" s="356"/>
      <c r="E4540" s="356"/>
    </row>
    <row r="4541" spans="2:5" ht="11.25">
      <c r="B4541" s="356"/>
      <c r="C4541" s="356"/>
      <c r="D4541" s="356"/>
      <c r="E4541" s="356"/>
    </row>
    <row r="4542" spans="2:5" ht="11.25">
      <c r="B4542" s="356"/>
      <c r="C4542" s="356"/>
      <c r="D4542" s="356"/>
      <c r="E4542" s="356"/>
    </row>
    <row r="4543" spans="2:5" ht="11.25">
      <c r="B4543" s="356"/>
      <c r="C4543" s="356"/>
      <c r="D4543" s="356"/>
      <c r="E4543" s="356"/>
    </row>
    <row r="4544" spans="2:5" ht="11.25">
      <c r="B4544" s="356"/>
      <c r="C4544" s="356"/>
      <c r="D4544" s="356"/>
      <c r="E4544" s="356"/>
    </row>
    <row r="4545" spans="2:5" ht="11.25">
      <c r="B4545" s="356"/>
      <c r="C4545" s="356"/>
      <c r="D4545" s="356"/>
      <c r="E4545" s="356"/>
    </row>
    <row r="4546" spans="2:5" ht="11.25">
      <c r="B4546" s="356"/>
      <c r="C4546" s="356"/>
      <c r="D4546" s="356"/>
      <c r="E4546" s="356"/>
    </row>
    <row r="4547" spans="2:5" ht="11.25">
      <c r="B4547" s="356"/>
      <c r="C4547" s="356"/>
      <c r="D4547" s="356"/>
      <c r="E4547" s="356"/>
    </row>
    <row r="4548" spans="2:5" ht="11.25">
      <c r="B4548" s="356"/>
      <c r="C4548" s="356"/>
      <c r="D4548" s="356"/>
      <c r="E4548" s="356"/>
    </row>
    <row r="4549" spans="2:5" ht="11.25">
      <c r="B4549" s="356"/>
      <c r="C4549" s="356"/>
      <c r="D4549" s="356"/>
      <c r="E4549" s="356"/>
    </row>
    <row r="4550" spans="2:5" ht="11.25">
      <c r="B4550" s="356"/>
      <c r="C4550" s="356"/>
      <c r="D4550" s="356"/>
      <c r="E4550" s="356"/>
    </row>
    <row r="4551" spans="2:5" ht="11.25">
      <c r="B4551" s="356"/>
      <c r="C4551" s="356"/>
      <c r="D4551" s="356"/>
      <c r="E4551" s="356"/>
    </row>
    <row r="4552" spans="2:5" ht="11.25">
      <c r="B4552" s="356"/>
      <c r="C4552" s="356"/>
      <c r="D4552" s="356"/>
      <c r="E4552" s="356"/>
    </row>
    <row r="4553" spans="2:5" ht="11.25">
      <c r="B4553" s="356"/>
      <c r="C4553" s="356"/>
      <c r="D4553" s="356"/>
      <c r="E4553" s="356"/>
    </row>
    <row r="4554" spans="2:5" ht="11.25">
      <c r="B4554" s="356"/>
      <c r="C4554" s="356"/>
      <c r="D4554" s="356"/>
      <c r="E4554" s="356"/>
    </row>
    <row r="4555" spans="2:5" ht="11.25">
      <c r="B4555" s="356"/>
      <c r="C4555" s="356"/>
      <c r="D4555" s="356"/>
      <c r="E4555" s="356"/>
    </row>
    <row r="4556" spans="2:5" ht="11.25">
      <c r="B4556" s="356"/>
      <c r="C4556" s="356"/>
      <c r="D4556" s="356"/>
      <c r="E4556" s="356"/>
    </row>
    <row r="4557" spans="2:5" ht="11.25">
      <c r="B4557" s="356"/>
      <c r="C4557" s="356"/>
      <c r="D4557" s="356"/>
      <c r="E4557" s="356"/>
    </row>
    <row r="4558" spans="2:5" ht="11.25">
      <c r="B4558" s="356"/>
      <c r="C4558" s="356"/>
      <c r="D4558" s="356"/>
      <c r="E4558" s="356"/>
    </row>
    <row r="4559" spans="2:5" ht="11.25">
      <c r="B4559" s="356"/>
      <c r="C4559" s="356"/>
      <c r="D4559" s="356"/>
      <c r="E4559" s="356"/>
    </row>
    <row r="4560" spans="2:5" ht="11.25">
      <c r="B4560" s="356"/>
      <c r="C4560" s="356"/>
      <c r="D4560" s="356"/>
      <c r="E4560" s="356"/>
    </row>
    <row r="4561" spans="2:5" ht="11.25">
      <c r="B4561" s="356"/>
      <c r="C4561" s="356"/>
      <c r="D4561" s="356"/>
      <c r="E4561" s="356"/>
    </row>
    <row r="4562" spans="2:5" ht="11.25">
      <c r="B4562" s="356"/>
      <c r="C4562" s="356"/>
      <c r="D4562" s="356"/>
      <c r="E4562" s="356"/>
    </row>
    <row r="4563" spans="2:5" ht="11.25">
      <c r="B4563" s="356"/>
      <c r="C4563" s="356"/>
      <c r="D4563" s="356"/>
      <c r="E4563" s="356"/>
    </row>
    <row r="4564" spans="2:5" ht="11.25">
      <c r="B4564" s="356"/>
      <c r="C4564" s="356"/>
      <c r="D4564" s="356"/>
      <c r="E4564" s="356"/>
    </row>
    <row r="4565" spans="2:5" ht="11.25">
      <c r="B4565" s="356"/>
      <c r="C4565" s="356"/>
      <c r="D4565" s="356"/>
      <c r="E4565" s="356"/>
    </row>
    <row r="4566" spans="2:5" ht="11.25">
      <c r="B4566" s="356"/>
      <c r="C4566" s="356"/>
      <c r="D4566" s="356"/>
      <c r="E4566" s="356"/>
    </row>
    <row r="4567" spans="2:5" ht="11.25">
      <c r="B4567" s="356"/>
      <c r="C4567" s="356"/>
      <c r="D4567" s="356"/>
      <c r="E4567" s="356"/>
    </row>
    <row r="4568" spans="2:5" ht="11.25">
      <c r="B4568" s="356"/>
      <c r="C4568" s="356"/>
      <c r="D4568" s="356"/>
      <c r="E4568" s="356"/>
    </row>
    <row r="4569" spans="2:5" ht="11.25">
      <c r="B4569" s="356"/>
      <c r="C4569" s="356"/>
      <c r="D4569" s="356"/>
      <c r="E4569" s="356"/>
    </row>
    <row r="4570" spans="2:5" ht="11.25">
      <c r="B4570" s="356"/>
      <c r="C4570" s="356"/>
      <c r="D4570" s="356"/>
      <c r="E4570" s="356"/>
    </row>
    <row r="4571" spans="2:5" ht="11.25">
      <c r="B4571" s="356"/>
      <c r="C4571" s="356"/>
      <c r="D4571" s="356"/>
      <c r="E4571" s="356"/>
    </row>
    <row r="4572" spans="2:5" ht="11.25">
      <c r="B4572" s="356"/>
      <c r="C4572" s="356"/>
      <c r="D4572" s="356"/>
      <c r="E4572" s="356"/>
    </row>
    <row r="4573" spans="2:5" ht="11.25">
      <c r="B4573" s="356"/>
      <c r="C4573" s="356"/>
      <c r="D4573" s="356"/>
      <c r="E4573" s="356"/>
    </row>
    <row r="4574" spans="2:5" ht="11.25">
      <c r="B4574" s="356"/>
      <c r="C4574" s="356"/>
      <c r="D4574" s="356"/>
      <c r="E4574" s="356"/>
    </row>
    <row r="4575" spans="2:5" ht="11.25">
      <c r="B4575" s="356"/>
      <c r="C4575" s="356"/>
      <c r="D4575" s="356"/>
      <c r="E4575" s="356"/>
    </row>
    <row r="4576" spans="2:5" ht="11.25">
      <c r="B4576" s="356"/>
      <c r="C4576" s="356"/>
      <c r="D4576" s="356"/>
      <c r="E4576" s="356"/>
    </row>
    <row r="4577" spans="2:5" ht="11.25">
      <c r="B4577" s="356"/>
      <c r="C4577" s="356"/>
      <c r="D4577" s="356"/>
      <c r="E4577" s="356"/>
    </row>
    <row r="4578" spans="2:5" ht="11.25">
      <c r="B4578" s="356"/>
      <c r="C4578" s="356"/>
      <c r="D4578" s="356"/>
      <c r="E4578" s="356"/>
    </row>
    <row r="4579" spans="2:5" ht="11.25">
      <c r="B4579" s="356"/>
      <c r="C4579" s="356"/>
      <c r="D4579" s="356"/>
      <c r="E4579" s="356"/>
    </row>
    <row r="4580" spans="2:5" ht="11.25">
      <c r="B4580" s="356"/>
      <c r="C4580" s="356"/>
      <c r="D4580" s="356"/>
      <c r="E4580" s="356"/>
    </row>
    <row r="4581" spans="2:5" ht="11.25">
      <c r="B4581" s="356"/>
      <c r="C4581" s="356"/>
      <c r="D4581" s="356"/>
      <c r="E4581" s="356"/>
    </row>
    <row r="4582" spans="2:5" ht="11.25">
      <c r="B4582" s="356"/>
      <c r="C4582" s="356"/>
      <c r="D4582" s="356"/>
      <c r="E4582" s="356"/>
    </row>
    <row r="4583" spans="2:5" ht="11.25">
      <c r="B4583" s="356"/>
      <c r="C4583" s="356"/>
      <c r="D4583" s="356"/>
      <c r="E4583" s="356"/>
    </row>
    <row r="4584" spans="2:5" ht="11.25">
      <c r="B4584" s="356"/>
      <c r="C4584" s="356"/>
      <c r="D4584" s="356"/>
      <c r="E4584" s="356"/>
    </row>
    <row r="4585" spans="2:5" ht="11.25">
      <c r="B4585" s="356"/>
      <c r="C4585" s="356"/>
      <c r="D4585" s="356"/>
      <c r="E4585" s="356"/>
    </row>
    <row r="4586" spans="2:5" ht="11.25">
      <c r="B4586" s="356"/>
      <c r="C4586" s="356"/>
      <c r="D4586" s="356"/>
      <c r="E4586" s="356"/>
    </row>
    <row r="4587" spans="2:5" ht="11.25">
      <c r="B4587" s="356"/>
      <c r="C4587" s="356"/>
      <c r="D4587" s="356"/>
      <c r="E4587" s="356"/>
    </row>
    <row r="4588" spans="2:5" ht="11.25">
      <c r="B4588" s="356"/>
      <c r="C4588" s="356"/>
      <c r="D4588" s="356"/>
      <c r="E4588" s="356"/>
    </row>
    <row r="4589" spans="2:5" ht="11.25">
      <c r="B4589" s="356"/>
      <c r="C4589" s="356"/>
      <c r="D4589" s="356"/>
      <c r="E4589" s="356"/>
    </row>
    <row r="4590" spans="2:5" ht="11.25">
      <c r="B4590" s="356"/>
      <c r="C4590" s="356"/>
      <c r="D4590" s="356"/>
      <c r="E4590" s="356"/>
    </row>
    <row r="4591" spans="2:5" ht="11.25">
      <c r="B4591" s="356"/>
      <c r="C4591" s="356"/>
      <c r="D4591" s="356"/>
      <c r="E4591" s="356"/>
    </row>
    <row r="4592" spans="2:5" ht="11.25">
      <c r="B4592" s="356"/>
      <c r="C4592" s="356"/>
      <c r="D4592" s="356"/>
      <c r="E4592" s="356"/>
    </row>
    <row r="4593" spans="2:5" ht="11.25">
      <c r="B4593" s="356"/>
      <c r="C4593" s="356"/>
      <c r="D4593" s="356"/>
      <c r="E4593" s="356"/>
    </row>
    <row r="4594" spans="2:5" ht="11.25">
      <c r="B4594" s="356"/>
      <c r="C4594" s="356"/>
      <c r="D4594" s="356"/>
      <c r="E4594" s="356"/>
    </row>
    <row r="4595" spans="2:5" ht="11.25">
      <c r="B4595" s="356"/>
      <c r="C4595" s="356"/>
      <c r="D4595" s="356"/>
      <c r="E4595" s="356"/>
    </row>
    <row r="4596" spans="2:5" ht="11.25">
      <c r="B4596" s="356"/>
      <c r="C4596" s="356"/>
      <c r="D4596" s="356"/>
      <c r="E4596" s="356"/>
    </row>
    <row r="4597" spans="2:5" ht="11.25">
      <c r="B4597" s="356"/>
      <c r="C4597" s="356"/>
      <c r="D4597" s="356"/>
      <c r="E4597" s="356"/>
    </row>
    <row r="4598" spans="2:5" ht="11.25">
      <c r="B4598" s="356"/>
      <c r="C4598" s="356"/>
      <c r="D4598" s="356"/>
      <c r="E4598" s="356"/>
    </row>
    <row r="4599" spans="2:5" ht="11.25">
      <c r="B4599" s="356"/>
      <c r="C4599" s="356"/>
      <c r="D4599" s="356"/>
      <c r="E4599" s="356"/>
    </row>
    <row r="4600" spans="2:5" ht="11.25">
      <c r="B4600" s="356"/>
      <c r="C4600" s="356"/>
      <c r="D4600" s="356"/>
      <c r="E4600" s="356"/>
    </row>
    <row r="4601" spans="2:5" ht="11.25">
      <c r="B4601" s="356"/>
      <c r="C4601" s="356"/>
      <c r="D4601" s="356"/>
      <c r="E4601" s="356"/>
    </row>
    <row r="4602" spans="2:5" ht="11.25">
      <c r="B4602" s="356"/>
      <c r="C4602" s="356"/>
      <c r="D4602" s="356"/>
      <c r="E4602" s="356"/>
    </row>
    <row r="4603" spans="2:5" ht="11.25">
      <c r="B4603" s="356"/>
      <c r="C4603" s="356"/>
      <c r="D4603" s="356"/>
      <c r="E4603" s="356"/>
    </row>
    <row r="4604" spans="2:5" ht="11.25">
      <c r="B4604" s="356"/>
      <c r="C4604" s="356"/>
      <c r="D4604" s="356"/>
      <c r="E4604" s="356"/>
    </row>
    <row r="4605" spans="2:5" ht="11.25">
      <c r="B4605" s="356"/>
      <c r="C4605" s="356"/>
      <c r="D4605" s="356"/>
      <c r="E4605" s="356"/>
    </row>
    <row r="4606" spans="2:5" ht="11.25">
      <c r="B4606" s="356"/>
      <c r="C4606" s="356"/>
      <c r="D4606" s="356"/>
      <c r="E4606" s="356"/>
    </row>
    <row r="4607" spans="2:5" ht="11.25">
      <c r="B4607" s="356"/>
      <c r="C4607" s="356"/>
      <c r="D4607" s="356"/>
      <c r="E4607" s="356"/>
    </row>
    <row r="4608" spans="2:5" ht="11.25">
      <c r="B4608" s="356"/>
      <c r="C4608" s="356"/>
      <c r="D4608" s="356"/>
      <c r="E4608" s="356"/>
    </row>
    <row r="4609" spans="2:5" ht="11.25">
      <c r="B4609" s="356"/>
      <c r="C4609" s="356"/>
      <c r="D4609" s="356"/>
      <c r="E4609" s="356"/>
    </row>
    <row r="4610" spans="2:5" ht="11.25">
      <c r="B4610" s="356"/>
      <c r="C4610" s="356"/>
      <c r="D4610" s="356"/>
      <c r="E4610" s="356"/>
    </row>
    <row r="4611" spans="2:5" ht="11.25">
      <c r="B4611" s="356"/>
      <c r="C4611" s="356"/>
      <c r="D4611" s="356"/>
      <c r="E4611" s="356"/>
    </row>
    <row r="4612" spans="2:5" ht="11.25">
      <c r="B4612" s="356"/>
      <c r="C4612" s="356"/>
      <c r="D4612" s="356"/>
      <c r="E4612" s="356"/>
    </row>
    <row r="4613" spans="2:5" ht="11.25">
      <c r="B4613" s="356"/>
      <c r="C4613" s="356"/>
      <c r="D4613" s="356"/>
      <c r="E4613" s="356"/>
    </row>
    <row r="4614" spans="2:5" ht="11.25">
      <c r="B4614" s="356"/>
      <c r="C4614" s="356"/>
      <c r="D4614" s="356"/>
      <c r="E4614" s="356"/>
    </row>
    <row r="4615" spans="2:5" ht="11.25">
      <c r="B4615" s="356"/>
      <c r="C4615" s="356"/>
      <c r="D4615" s="356"/>
      <c r="E4615" s="356"/>
    </row>
    <row r="4616" spans="2:5" ht="11.25">
      <c r="B4616" s="356"/>
      <c r="C4616" s="356"/>
      <c r="D4616" s="356"/>
      <c r="E4616" s="356"/>
    </row>
    <row r="4617" spans="2:5" ht="11.25">
      <c r="B4617" s="356"/>
      <c r="C4617" s="356"/>
      <c r="D4617" s="356"/>
      <c r="E4617" s="356"/>
    </row>
    <row r="4618" spans="2:5" ht="11.25">
      <c r="B4618" s="356"/>
      <c r="C4618" s="356"/>
      <c r="D4618" s="356"/>
      <c r="E4618" s="356"/>
    </row>
    <row r="4619" spans="2:5" ht="11.25">
      <c r="B4619" s="356"/>
      <c r="C4619" s="356"/>
      <c r="D4619" s="356"/>
      <c r="E4619" s="356"/>
    </row>
    <row r="4620" spans="2:5" ht="11.25">
      <c r="B4620" s="356"/>
      <c r="C4620" s="356"/>
      <c r="D4620" s="356"/>
      <c r="E4620" s="356"/>
    </row>
    <row r="4621" spans="2:5" ht="11.25">
      <c r="B4621" s="356"/>
      <c r="C4621" s="356"/>
      <c r="D4621" s="356"/>
      <c r="E4621" s="356"/>
    </row>
    <row r="4622" spans="2:5" ht="11.25">
      <c r="B4622" s="356"/>
      <c r="C4622" s="356"/>
      <c r="D4622" s="356"/>
      <c r="E4622" s="356"/>
    </row>
    <row r="4623" spans="2:5" ht="11.25">
      <c r="B4623" s="356"/>
      <c r="C4623" s="356"/>
      <c r="D4623" s="356"/>
      <c r="E4623" s="356"/>
    </row>
    <row r="4624" spans="2:5" ht="11.25">
      <c r="B4624" s="356"/>
      <c r="C4624" s="356"/>
      <c r="D4624" s="356"/>
      <c r="E4624" s="356"/>
    </row>
    <row r="4625" spans="2:5" ht="11.25">
      <c r="B4625" s="356"/>
      <c r="C4625" s="356"/>
      <c r="D4625" s="356"/>
      <c r="E4625" s="356"/>
    </row>
    <row r="4626" spans="2:5" ht="11.25">
      <c r="B4626" s="356"/>
      <c r="C4626" s="356"/>
      <c r="D4626" s="356"/>
      <c r="E4626" s="356"/>
    </row>
    <row r="4627" spans="2:5" ht="11.25">
      <c r="B4627" s="356"/>
      <c r="C4627" s="356"/>
      <c r="D4627" s="356"/>
      <c r="E4627" s="356"/>
    </row>
    <row r="4628" spans="2:5" ht="11.25">
      <c r="B4628" s="356"/>
      <c r="C4628" s="356"/>
      <c r="D4628" s="356"/>
      <c r="E4628" s="356"/>
    </row>
    <row r="4629" spans="2:5" ht="11.25">
      <c r="B4629" s="356"/>
      <c r="C4629" s="356"/>
      <c r="D4629" s="356"/>
      <c r="E4629" s="356"/>
    </row>
    <row r="4630" spans="2:5" ht="11.25">
      <c r="B4630" s="356"/>
      <c r="C4630" s="356"/>
      <c r="D4630" s="356"/>
      <c r="E4630" s="356"/>
    </row>
    <row r="4631" spans="2:5" ht="11.25">
      <c r="B4631" s="356"/>
      <c r="C4631" s="356"/>
      <c r="D4631" s="356"/>
      <c r="E4631" s="356"/>
    </row>
    <row r="4632" spans="2:5" ht="11.25">
      <c r="B4632" s="356"/>
      <c r="C4632" s="356"/>
      <c r="D4632" s="356"/>
      <c r="E4632" s="356"/>
    </row>
    <row r="4633" spans="2:5" ht="11.25">
      <c r="B4633" s="356"/>
      <c r="C4633" s="356"/>
      <c r="D4633" s="356"/>
      <c r="E4633" s="356"/>
    </row>
    <row r="4634" spans="2:5" ht="11.25">
      <c r="B4634" s="356"/>
      <c r="C4634" s="356"/>
      <c r="D4634" s="356"/>
      <c r="E4634" s="356"/>
    </row>
    <row r="4635" spans="2:5" ht="11.25">
      <c r="B4635" s="356"/>
      <c r="C4635" s="356"/>
      <c r="D4635" s="356"/>
      <c r="E4635" s="356"/>
    </row>
    <row r="4636" spans="2:5" ht="11.25">
      <c r="B4636" s="356"/>
      <c r="C4636" s="356"/>
      <c r="D4636" s="356"/>
      <c r="E4636" s="356"/>
    </row>
    <row r="4637" spans="2:5" ht="11.25">
      <c r="B4637" s="356"/>
      <c r="C4637" s="356"/>
      <c r="D4637" s="356"/>
      <c r="E4637" s="356"/>
    </row>
    <row r="4638" spans="2:5" ht="11.25">
      <c r="B4638" s="356"/>
      <c r="C4638" s="356"/>
      <c r="D4638" s="356"/>
      <c r="E4638" s="356"/>
    </row>
    <row r="4639" spans="2:5" ht="11.25">
      <c r="B4639" s="356"/>
      <c r="C4639" s="356"/>
      <c r="D4639" s="356"/>
      <c r="E4639" s="356"/>
    </row>
    <row r="4640" spans="2:5" ht="11.25">
      <c r="B4640" s="356"/>
      <c r="C4640" s="356"/>
      <c r="D4640" s="356"/>
      <c r="E4640" s="356"/>
    </row>
    <row r="4641" spans="2:5" ht="11.25">
      <c r="B4641" s="356"/>
      <c r="C4641" s="356"/>
      <c r="D4641" s="356"/>
      <c r="E4641" s="356"/>
    </row>
    <row r="4642" spans="2:5" ht="11.25">
      <c r="B4642" s="356"/>
      <c r="C4642" s="356"/>
      <c r="D4642" s="356"/>
      <c r="E4642" s="356"/>
    </row>
    <row r="4643" spans="2:5" ht="11.25">
      <c r="B4643" s="356"/>
      <c r="C4643" s="356"/>
      <c r="D4643" s="356"/>
      <c r="E4643" s="356"/>
    </row>
    <row r="4644" spans="2:5" ht="11.25">
      <c r="B4644" s="356"/>
      <c r="C4644" s="356"/>
      <c r="D4644" s="356"/>
      <c r="E4644" s="356"/>
    </row>
    <row r="4645" spans="2:5" ht="11.25">
      <c r="B4645" s="356"/>
      <c r="C4645" s="356"/>
      <c r="D4645" s="356"/>
      <c r="E4645" s="356"/>
    </row>
    <row r="4646" spans="2:5" ht="11.25">
      <c r="B4646" s="356"/>
      <c r="C4646" s="356"/>
      <c r="D4646" s="356"/>
      <c r="E4646" s="356"/>
    </row>
    <row r="4647" spans="2:5" ht="11.25">
      <c r="B4647" s="356"/>
      <c r="C4647" s="356"/>
      <c r="D4647" s="356"/>
      <c r="E4647" s="356"/>
    </row>
    <row r="4648" spans="2:5" ht="11.25">
      <c r="B4648" s="356"/>
      <c r="C4648" s="356"/>
      <c r="D4648" s="356"/>
      <c r="E4648" s="356"/>
    </row>
    <row r="4649" spans="2:5" ht="11.25">
      <c r="B4649" s="356"/>
      <c r="C4649" s="356"/>
      <c r="D4649" s="356"/>
      <c r="E4649" s="356"/>
    </row>
    <row r="4650" spans="2:5" ht="11.25">
      <c r="B4650" s="356"/>
      <c r="C4650" s="356"/>
      <c r="D4650" s="356"/>
      <c r="E4650" s="356"/>
    </row>
    <row r="4651" spans="2:5" ht="11.25">
      <c r="B4651" s="356"/>
      <c r="C4651" s="356"/>
      <c r="D4651" s="356"/>
      <c r="E4651" s="356"/>
    </row>
    <row r="4652" spans="2:5" ht="11.25">
      <c r="B4652" s="356"/>
      <c r="C4652" s="356"/>
      <c r="D4652" s="356"/>
      <c r="E4652" s="356"/>
    </row>
    <row r="4653" spans="2:5" ht="11.25">
      <c r="B4653" s="356"/>
      <c r="C4653" s="356"/>
      <c r="D4653" s="356"/>
      <c r="E4653" s="356"/>
    </row>
    <row r="4654" spans="2:5" ht="11.25">
      <c r="B4654" s="356"/>
      <c r="C4654" s="356"/>
      <c r="D4654" s="356"/>
      <c r="E4654" s="356"/>
    </row>
    <row r="4655" spans="2:5" ht="11.25">
      <c r="B4655" s="356"/>
      <c r="C4655" s="356"/>
      <c r="D4655" s="356"/>
      <c r="E4655" s="356"/>
    </row>
    <row r="4656" spans="2:5" ht="11.25">
      <c r="B4656" s="356"/>
      <c r="C4656" s="356"/>
      <c r="D4656" s="356"/>
      <c r="E4656" s="356"/>
    </row>
    <row r="4657" spans="2:5" ht="11.25">
      <c r="B4657" s="356"/>
      <c r="C4657" s="356"/>
      <c r="D4657" s="356"/>
      <c r="E4657" s="356"/>
    </row>
    <row r="4658" spans="2:5" ht="11.25">
      <c r="B4658" s="356"/>
      <c r="C4658" s="356"/>
      <c r="D4658" s="356"/>
      <c r="E4658" s="356"/>
    </row>
    <row r="4659" spans="2:5" ht="11.25">
      <c r="B4659" s="356"/>
      <c r="C4659" s="356"/>
      <c r="D4659" s="356"/>
      <c r="E4659" s="356"/>
    </row>
    <row r="4660" spans="2:5" ht="11.25">
      <c r="B4660" s="356"/>
      <c r="C4660" s="356"/>
      <c r="D4660" s="356"/>
      <c r="E4660" s="356"/>
    </row>
    <row r="4661" spans="2:5" ht="11.25">
      <c r="B4661" s="356"/>
      <c r="C4661" s="356"/>
      <c r="D4661" s="356"/>
      <c r="E4661" s="356"/>
    </row>
    <row r="4662" spans="2:5" ht="11.25">
      <c r="B4662" s="356"/>
      <c r="C4662" s="356"/>
      <c r="D4662" s="356"/>
      <c r="E4662" s="356"/>
    </row>
    <row r="4663" spans="2:5" ht="11.25">
      <c r="B4663" s="356"/>
      <c r="C4663" s="356"/>
      <c r="D4663" s="356"/>
      <c r="E4663" s="356"/>
    </row>
    <row r="4664" spans="2:5" ht="11.25">
      <c r="B4664" s="356"/>
      <c r="C4664" s="356"/>
      <c r="D4664" s="356"/>
      <c r="E4664" s="356"/>
    </row>
    <row r="4665" spans="2:5" ht="11.25">
      <c r="B4665" s="356"/>
      <c r="C4665" s="356"/>
      <c r="D4665" s="356"/>
      <c r="E4665" s="356"/>
    </row>
    <row r="4666" spans="2:5" ht="11.25">
      <c r="B4666" s="356"/>
      <c r="C4666" s="356"/>
      <c r="D4666" s="356"/>
      <c r="E4666" s="356"/>
    </row>
    <row r="4667" spans="2:5" ht="11.25">
      <c r="B4667" s="356"/>
      <c r="C4667" s="356"/>
      <c r="D4667" s="356"/>
      <c r="E4667" s="356"/>
    </row>
    <row r="4668" spans="2:5" ht="11.25">
      <c r="B4668" s="356"/>
      <c r="C4668" s="356"/>
      <c r="D4668" s="356"/>
      <c r="E4668" s="356"/>
    </row>
    <row r="4669" spans="2:5" ht="11.25">
      <c r="B4669" s="356"/>
      <c r="C4669" s="356"/>
      <c r="D4669" s="356"/>
      <c r="E4669" s="356"/>
    </row>
    <row r="4670" spans="2:5" ht="11.25">
      <c r="B4670" s="356"/>
      <c r="C4670" s="356"/>
      <c r="D4670" s="356"/>
      <c r="E4670" s="356"/>
    </row>
    <row r="4671" spans="2:5" ht="11.25">
      <c r="B4671" s="356"/>
      <c r="C4671" s="356"/>
      <c r="D4671" s="356"/>
      <c r="E4671" s="356"/>
    </row>
    <row r="4672" spans="2:5" ht="11.25">
      <c r="B4672" s="356"/>
      <c r="C4672" s="356"/>
      <c r="D4672" s="356"/>
      <c r="E4672" s="356"/>
    </row>
    <row r="4673" spans="2:5" ht="11.25">
      <c r="B4673" s="356"/>
      <c r="C4673" s="356"/>
      <c r="D4673" s="356"/>
      <c r="E4673" s="356"/>
    </row>
    <row r="4674" spans="2:5" ht="11.25">
      <c r="B4674" s="356"/>
      <c r="C4674" s="356"/>
      <c r="D4674" s="356"/>
      <c r="E4674" s="356"/>
    </row>
    <row r="4675" spans="2:5" ht="11.25">
      <c r="B4675" s="356"/>
      <c r="C4675" s="356"/>
      <c r="D4675" s="356"/>
      <c r="E4675" s="356"/>
    </row>
    <row r="4676" spans="2:5" ht="11.25">
      <c r="B4676" s="356"/>
      <c r="C4676" s="356"/>
      <c r="D4676" s="356"/>
      <c r="E4676" s="356"/>
    </row>
    <row r="4677" spans="2:5" ht="11.25">
      <c r="B4677" s="356"/>
      <c r="C4677" s="356"/>
      <c r="D4677" s="356"/>
      <c r="E4677" s="356"/>
    </row>
    <row r="4678" spans="2:5" ht="11.25">
      <c r="B4678" s="356"/>
      <c r="C4678" s="356"/>
      <c r="D4678" s="356"/>
      <c r="E4678" s="356"/>
    </row>
    <row r="4679" spans="2:5" ht="11.25">
      <c r="B4679" s="356"/>
      <c r="C4679" s="356"/>
      <c r="D4679" s="356"/>
      <c r="E4679" s="356"/>
    </row>
    <row r="4680" spans="2:5" ht="11.25">
      <c r="B4680" s="356"/>
      <c r="C4680" s="356"/>
      <c r="D4680" s="356"/>
      <c r="E4680" s="356"/>
    </row>
    <row r="4681" spans="2:5" ht="11.25">
      <c r="B4681" s="356"/>
      <c r="C4681" s="356"/>
      <c r="D4681" s="356"/>
      <c r="E4681" s="356"/>
    </row>
    <row r="4682" spans="2:5" ht="11.25">
      <c r="B4682" s="356"/>
      <c r="C4682" s="356"/>
      <c r="D4682" s="356"/>
      <c r="E4682" s="356"/>
    </row>
    <row r="4683" spans="2:5" ht="11.25">
      <c r="B4683" s="356"/>
      <c r="C4683" s="356"/>
      <c r="D4683" s="356"/>
      <c r="E4683" s="356"/>
    </row>
    <row r="4684" spans="2:5" ht="11.25">
      <c r="B4684" s="356"/>
      <c r="C4684" s="356"/>
      <c r="D4684" s="356"/>
      <c r="E4684" s="356"/>
    </row>
    <row r="4685" spans="2:5" ht="11.25">
      <c r="B4685" s="356"/>
      <c r="C4685" s="356"/>
      <c r="D4685" s="356"/>
      <c r="E4685" s="356"/>
    </row>
    <row r="4686" spans="2:5" ht="11.25">
      <c r="B4686" s="356"/>
      <c r="C4686" s="356"/>
      <c r="D4686" s="356"/>
      <c r="E4686" s="356"/>
    </row>
    <row r="4687" spans="2:5" ht="11.25">
      <c r="B4687" s="356"/>
      <c r="C4687" s="356"/>
      <c r="D4687" s="356"/>
      <c r="E4687" s="356"/>
    </row>
    <row r="4688" spans="2:5" ht="11.25">
      <c r="B4688" s="356"/>
      <c r="C4688" s="356"/>
      <c r="D4688" s="356"/>
      <c r="E4688" s="356"/>
    </row>
    <row r="4689" spans="2:5" ht="11.25">
      <c r="B4689" s="356"/>
      <c r="C4689" s="356"/>
      <c r="D4689" s="356"/>
      <c r="E4689" s="356"/>
    </row>
    <row r="4690" spans="2:5" ht="11.25">
      <c r="B4690" s="356"/>
      <c r="C4690" s="356"/>
      <c r="D4690" s="356"/>
      <c r="E4690" s="356"/>
    </row>
    <row r="4691" spans="2:5" ht="11.25">
      <c r="B4691" s="356"/>
      <c r="C4691" s="356"/>
      <c r="D4691" s="356"/>
      <c r="E4691" s="356"/>
    </row>
    <row r="4692" spans="2:5" ht="11.25">
      <c r="B4692" s="356"/>
      <c r="C4692" s="356"/>
      <c r="D4692" s="356"/>
      <c r="E4692" s="356"/>
    </row>
    <row r="4693" spans="2:5" ht="11.25">
      <c r="B4693" s="356"/>
      <c r="C4693" s="356"/>
      <c r="D4693" s="356"/>
      <c r="E4693" s="356"/>
    </row>
    <row r="4694" spans="2:5" ht="11.25">
      <c r="B4694" s="356"/>
      <c r="C4694" s="356"/>
      <c r="D4694" s="356"/>
      <c r="E4694" s="356"/>
    </row>
    <row r="4695" spans="2:5" ht="11.25">
      <c r="B4695" s="356"/>
      <c r="C4695" s="356"/>
      <c r="D4695" s="356"/>
      <c r="E4695" s="356"/>
    </row>
    <row r="4696" spans="2:5" ht="11.25">
      <c r="B4696" s="356"/>
      <c r="C4696" s="356"/>
      <c r="D4696" s="356"/>
      <c r="E4696" s="356"/>
    </row>
    <row r="4697" spans="2:5" ht="11.25">
      <c r="B4697" s="356"/>
      <c r="C4697" s="356"/>
      <c r="D4697" s="356"/>
      <c r="E4697" s="356"/>
    </row>
    <row r="4698" spans="2:5" ht="11.25">
      <c r="B4698" s="356"/>
      <c r="C4698" s="356"/>
      <c r="D4698" s="356"/>
      <c r="E4698" s="356"/>
    </row>
    <row r="4699" spans="2:5" ht="11.25">
      <c r="B4699" s="356"/>
      <c r="C4699" s="356"/>
      <c r="D4699" s="356"/>
      <c r="E4699" s="356"/>
    </row>
    <row r="4700" spans="2:5" ht="11.25">
      <c r="B4700" s="356"/>
      <c r="C4700" s="356"/>
      <c r="D4700" s="356"/>
      <c r="E4700" s="356"/>
    </row>
    <row r="4701" spans="2:5" ht="11.25">
      <c r="B4701" s="356"/>
      <c r="C4701" s="356"/>
      <c r="D4701" s="356"/>
      <c r="E4701" s="356"/>
    </row>
    <row r="4702" spans="2:5" ht="11.25">
      <c r="B4702" s="356"/>
      <c r="C4702" s="356"/>
      <c r="D4702" s="356"/>
      <c r="E4702" s="356"/>
    </row>
    <row r="4703" spans="2:5" ht="11.25">
      <c r="B4703" s="356"/>
      <c r="C4703" s="356"/>
      <c r="D4703" s="356"/>
      <c r="E4703" s="356"/>
    </row>
    <row r="4704" spans="2:5" ht="11.25">
      <c r="B4704" s="356"/>
      <c r="C4704" s="356"/>
      <c r="D4704" s="356"/>
      <c r="E4704" s="356"/>
    </row>
    <row r="4705" spans="2:5" ht="11.25">
      <c r="B4705" s="356"/>
      <c r="C4705" s="356"/>
      <c r="D4705" s="356"/>
      <c r="E4705" s="356"/>
    </row>
    <row r="4706" spans="2:5" ht="11.25">
      <c r="B4706" s="356"/>
      <c r="C4706" s="356"/>
      <c r="D4706" s="356"/>
      <c r="E4706" s="356"/>
    </row>
    <row r="4707" spans="2:5" ht="11.25">
      <c r="B4707" s="356"/>
      <c r="C4707" s="356"/>
      <c r="D4707" s="356"/>
      <c r="E4707" s="356"/>
    </row>
    <row r="4708" spans="2:5" ht="11.25">
      <c r="B4708" s="356"/>
      <c r="C4708" s="356"/>
      <c r="D4708" s="356"/>
      <c r="E4708" s="356"/>
    </row>
    <row r="4709" spans="2:5" ht="11.25">
      <c r="B4709" s="356"/>
      <c r="C4709" s="356"/>
      <c r="D4709" s="356"/>
      <c r="E4709" s="356"/>
    </row>
    <row r="4710" spans="2:5" ht="11.25">
      <c r="B4710" s="356"/>
      <c r="C4710" s="356"/>
      <c r="D4710" s="356"/>
      <c r="E4710" s="356"/>
    </row>
    <row r="4711" spans="2:5" ht="11.25">
      <c r="B4711" s="356"/>
      <c r="C4711" s="356"/>
      <c r="D4711" s="356"/>
      <c r="E4711" s="356"/>
    </row>
    <row r="4712" spans="2:5" ht="11.25">
      <c r="B4712" s="356"/>
      <c r="C4712" s="356"/>
      <c r="D4712" s="356"/>
      <c r="E4712" s="356"/>
    </row>
    <row r="4713" spans="2:5" ht="11.25">
      <c r="B4713" s="356"/>
      <c r="C4713" s="356"/>
      <c r="D4713" s="356"/>
      <c r="E4713" s="356"/>
    </row>
    <row r="4714" spans="2:5" ht="11.25">
      <c r="B4714" s="356"/>
      <c r="C4714" s="356"/>
      <c r="D4714" s="356"/>
      <c r="E4714" s="356"/>
    </row>
    <row r="4715" spans="2:5" ht="11.25">
      <c r="B4715" s="356"/>
      <c r="C4715" s="356"/>
      <c r="D4715" s="356"/>
      <c r="E4715" s="356"/>
    </row>
    <row r="4716" spans="2:5" ht="11.25">
      <c r="B4716" s="356"/>
      <c r="C4716" s="356"/>
      <c r="D4716" s="356"/>
      <c r="E4716" s="356"/>
    </row>
    <row r="4717" spans="2:5" ht="11.25">
      <c r="B4717" s="356"/>
      <c r="C4717" s="356"/>
      <c r="D4717" s="356"/>
      <c r="E4717" s="356"/>
    </row>
    <row r="4718" spans="2:5" ht="11.25">
      <c r="B4718" s="356"/>
      <c r="C4718" s="356"/>
      <c r="D4718" s="356"/>
      <c r="E4718" s="356"/>
    </row>
    <row r="4719" spans="2:5" ht="11.25">
      <c r="B4719" s="356"/>
      <c r="C4719" s="356"/>
      <c r="D4719" s="356"/>
      <c r="E4719" s="356"/>
    </row>
    <row r="4720" spans="2:5" ht="11.25">
      <c r="B4720" s="356"/>
      <c r="C4720" s="356"/>
      <c r="D4720" s="356"/>
      <c r="E4720" s="356"/>
    </row>
    <row r="4721" spans="2:5" ht="11.25">
      <c r="B4721" s="356"/>
      <c r="C4721" s="356"/>
      <c r="D4721" s="356"/>
      <c r="E4721" s="356"/>
    </row>
    <row r="4722" spans="2:5" ht="11.25">
      <c r="B4722" s="356"/>
      <c r="C4722" s="356"/>
      <c r="D4722" s="356"/>
      <c r="E4722" s="356"/>
    </row>
    <row r="4723" spans="2:5" ht="11.25">
      <c r="B4723" s="356"/>
      <c r="C4723" s="356"/>
      <c r="D4723" s="356"/>
      <c r="E4723" s="356"/>
    </row>
    <row r="4724" spans="2:5" ht="11.25">
      <c r="B4724" s="356"/>
      <c r="C4724" s="356"/>
      <c r="D4724" s="356"/>
      <c r="E4724" s="356"/>
    </row>
    <row r="4725" spans="2:5" ht="11.25">
      <c r="B4725" s="356"/>
      <c r="C4725" s="356"/>
      <c r="D4725" s="356"/>
      <c r="E4725" s="356"/>
    </row>
    <row r="4726" spans="2:5" ht="11.25">
      <c r="B4726" s="356"/>
      <c r="C4726" s="356"/>
      <c r="D4726" s="356"/>
      <c r="E4726" s="356"/>
    </row>
    <row r="4727" spans="2:5" ht="11.25">
      <c r="B4727" s="356"/>
      <c r="C4727" s="356"/>
      <c r="D4727" s="356"/>
      <c r="E4727" s="356"/>
    </row>
    <row r="4728" spans="2:5" ht="11.25">
      <c r="B4728" s="356"/>
      <c r="C4728" s="356"/>
      <c r="D4728" s="356"/>
      <c r="E4728" s="356"/>
    </row>
    <row r="4729" spans="2:5" ht="11.25">
      <c r="B4729" s="356"/>
      <c r="C4729" s="356"/>
      <c r="D4729" s="356"/>
      <c r="E4729" s="356"/>
    </row>
    <row r="4730" spans="2:5" ht="11.25">
      <c r="B4730" s="356"/>
      <c r="C4730" s="356"/>
      <c r="D4730" s="356"/>
      <c r="E4730" s="356"/>
    </row>
    <row r="4731" spans="2:5" ht="11.25">
      <c r="B4731" s="356"/>
      <c r="C4731" s="356"/>
      <c r="D4731" s="356"/>
      <c r="E4731" s="356"/>
    </row>
    <row r="4732" spans="2:5" ht="11.25">
      <c r="B4732" s="356"/>
      <c r="C4732" s="356"/>
      <c r="D4732" s="356"/>
      <c r="E4732" s="356"/>
    </row>
    <row r="4733" spans="2:5" ht="11.25">
      <c r="B4733" s="356"/>
      <c r="C4733" s="356"/>
      <c r="D4733" s="356"/>
      <c r="E4733" s="356"/>
    </row>
    <row r="4734" spans="2:5" ht="11.25">
      <c r="B4734" s="356"/>
      <c r="C4734" s="356"/>
      <c r="D4734" s="356"/>
      <c r="E4734" s="356"/>
    </row>
    <row r="4735" spans="2:5" ht="11.25">
      <c r="B4735" s="356"/>
      <c r="C4735" s="356"/>
      <c r="D4735" s="356"/>
      <c r="E4735" s="356"/>
    </row>
    <row r="4736" spans="2:5" ht="11.25">
      <c r="B4736" s="356"/>
      <c r="C4736" s="356"/>
      <c r="D4736" s="356"/>
      <c r="E4736" s="356"/>
    </row>
    <row r="4737" spans="2:5" ht="11.25">
      <c r="B4737" s="356"/>
      <c r="C4737" s="356"/>
      <c r="D4737" s="356"/>
      <c r="E4737" s="356"/>
    </row>
    <row r="4738" spans="2:5" ht="11.25">
      <c r="B4738" s="356"/>
      <c r="C4738" s="356"/>
      <c r="D4738" s="356"/>
      <c r="E4738" s="356"/>
    </row>
    <row r="4739" spans="2:5" ht="11.25">
      <c r="B4739" s="356"/>
      <c r="C4739" s="356"/>
      <c r="D4739" s="356"/>
      <c r="E4739" s="356"/>
    </row>
    <row r="4740" spans="2:5" ht="11.25">
      <c r="B4740" s="356"/>
      <c r="C4740" s="356"/>
      <c r="D4740" s="356"/>
      <c r="E4740" s="356"/>
    </row>
    <row r="4741" spans="2:5" ht="11.25">
      <c r="B4741" s="356"/>
      <c r="C4741" s="356"/>
      <c r="D4741" s="356"/>
      <c r="E4741" s="356"/>
    </row>
    <row r="4742" spans="2:5" ht="11.25">
      <c r="B4742" s="356"/>
      <c r="C4742" s="356"/>
      <c r="D4742" s="356"/>
      <c r="E4742" s="356"/>
    </row>
    <row r="4743" spans="2:5" ht="11.25">
      <c r="B4743" s="356"/>
      <c r="C4743" s="356"/>
      <c r="D4743" s="356"/>
      <c r="E4743" s="356"/>
    </row>
    <row r="4744" spans="2:5" ht="11.25">
      <c r="B4744" s="356"/>
      <c r="C4744" s="356"/>
      <c r="D4744" s="356"/>
      <c r="E4744" s="356"/>
    </row>
    <row r="4745" spans="2:5" ht="11.25">
      <c r="B4745" s="356"/>
      <c r="C4745" s="356"/>
      <c r="D4745" s="356"/>
      <c r="E4745" s="356"/>
    </row>
    <row r="4746" spans="2:5" ht="11.25">
      <c r="B4746" s="356"/>
      <c r="C4746" s="356"/>
      <c r="D4746" s="356"/>
      <c r="E4746" s="356"/>
    </row>
    <row r="4747" spans="2:5" ht="11.25">
      <c r="B4747" s="356"/>
      <c r="C4747" s="356"/>
      <c r="D4747" s="356"/>
      <c r="E4747" s="356"/>
    </row>
    <row r="4748" spans="2:5" ht="11.25">
      <c r="B4748" s="356"/>
      <c r="C4748" s="356"/>
      <c r="D4748" s="356"/>
      <c r="E4748" s="356"/>
    </row>
    <row r="4749" spans="2:5" ht="11.25">
      <c r="B4749" s="356"/>
      <c r="C4749" s="356"/>
      <c r="D4749" s="356"/>
      <c r="E4749" s="356"/>
    </row>
    <row r="4750" spans="2:5" ht="11.25">
      <c r="B4750" s="356"/>
      <c r="C4750" s="356"/>
      <c r="D4750" s="356"/>
      <c r="E4750" s="356"/>
    </row>
    <row r="4751" spans="2:5" ht="11.25">
      <c r="B4751" s="356"/>
      <c r="C4751" s="356"/>
      <c r="D4751" s="356"/>
      <c r="E4751" s="356"/>
    </row>
    <row r="4752" spans="2:5" ht="11.25">
      <c r="B4752" s="356"/>
      <c r="C4752" s="356"/>
      <c r="D4752" s="356"/>
      <c r="E4752" s="356"/>
    </row>
    <row r="4753" spans="2:5" ht="11.25">
      <c r="B4753" s="356"/>
      <c r="C4753" s="356"/>
      <c r="D4753" s="356"/>
      <c r="E4753" s="356"/>
    </row>
    <row r="4754" spans="2:5" ht="11.25">
      <c r="B4754" s="356"/>
      <c r="C4754" s="356"/>
      <c r="D4754" s="356"/>
      <c r="E4754" s="356"/>
    </row>
    <row r="4755" spans="2:5" ht="11.25">
      <c r="B4755" s="356"/>
      <c r="C4755" s="356"/>
      <c r="D4755" s="356"/>
      <c r="E4755" s="356"/>
    </row>
    <row r="4756" spans="2:5" ht="11.25">
      <c r="B4756" s="356"/>
      <c r="C4756" s="356"/>
      <c r="D4756" s="356"/>
      <c r="E4756" s="356"/>
    </row>
    <row r="4757" spans="2:5" ht="11.25">
      <c r="B4757" s="356"/>
      <c r="C4757" s="356"/>
      <c r="D4757" s="356"/>
      <c r="E4757" s="356"/>
    </row>
    <row r="4758" spans="2:5" ht="11.25">
      <c r="B4758" s="356"/>
      <c r="C4758" s="356"/>
      <c r="D4758" s="356"/>
      <c r="E4758" s="356"/>
    </row>
    <row r="4759" spans="2:5" ht="11.25">
      <c r="B4759" s="356"/>
      <c r="C4759" s="356"/>
      <c r="D4759" s="356"/>
      <c r="E4759" s="356"/>
    </row>
    <row r="4760" spans="2:5" ht="11.25">
      <c r="B4760" s="356"/>
      <c r="C4760" s="356"/>
      <c r="D4760" s="356"/>
      <c r="E4760" s="356"/>
    </row>
    <row r="4761" spans="2:5" ht="11.25">
      <c r="B4761" s="356"/>
      <c r="C4761" s="356"/>
      <c r="D4761" s="356"/>
      <c r="E4761" s="356"/>
    </row>
    <row r="4762" spans="2:5" ht="11.25">
      <c r="B4762" s="356"/>
      <c r="C4762" s="356"/>
      <c r="D4762" s="356"/>
      <c r="E4762" s="356"/>
    </row>
    <row r="4763" spans="2:5" ht="11.25">
      <c r="B4763" s="356"/>
      <c r="C4763" s="356"/>
      <c r="D4763" s="356"/>
      <c r="E4763" s="356"/>
    </row>
    <row r="4764" spans="2:5" ht="11.25">
      <c r="B4764" s="356"/>
      <c r="C4764" s="356"/>
      <c r="D4764" s="356"/>
      <c r="E4764" s="356"/>
    </row>
    <row r="4765" spans="2:5" ht="11.25">
      <c r="B4765" s="356"/>
      <c r="C4765" s="356"/>
      <c r="D4765" s="356"/>
      <c r="E4765" s="356"/>
    </row>
    <row r="4766" spans="2:5" ht="11.25">
      <c r="B4766" s="356"/>
      <c r="C4766" s="356"/>
      <c r="D4766" s="356"/>
      <c r="E4766" s="356"/>
    </row>
    <row r="4767" spans="2:5" ht="11.25">
      <c r="B4767" s="356"/>
      <c r="C4767" s="356"/>
      <c r="D4767" s="356"/>
      <c r="E4767" s="356"/>
    </row>
    <row r="4768" spans="2:5" ht="11.25">
      <c r="B4768" s="356"/>
      <c r="C4768" s="356"/>
      <c r="D4768" s="356"/>
      <c r="E4768" s="356"/>
    </row>
    <row r="4769" spans="2:5" ht="11.25">
      <c r="B4769" s="356"/>
      <c r="C4769" s="356"/>
      <c r="D4769" s="356"/>
      <c r="E4769" s="356"/>
    </row>
    <row r="4770" spans="2:5" ht="11.25">
      <c r="B4770" s="356"/>
      <c r="C4770" s="356"/>
      <c r="D4770" s="356"/>
      <c r="E4770" s="356"/>
    </row>
    <row r="4771" spans="2:5" ht="11.25">
      <c r="B4771" s="356"/>
      <c r="C4771" s="356"/>
      <c r="D4771" s="356"/>
      <c r="E4771" s="356"/>
    </row>
    <row r="4772" spans="2:5" ht="11.25">
      <c r="B4772" s="356"/>
      <c r="C4772" s="356"/>
      <c r="D4772" s="356"/>
      <c r="E4772" s="356"/>
    </row>
    <row r="4773" spans="2:5" ht="11.25">
      <c r="B4773" s="356"/>
      <c r="C4773" s="356"/>
      <c r="D4773" s="356"/>
      <c r="E4773" s="356"/>
    </row>
    <row r="4774" spans="2:5" ht="11.25">
      <c r="B4774" s="356"/>
      <c r="C4774" s="356"/>
      <c r="D4774" s="356"/>
      <c r="E4774" s="356"/>
    </row>
    <row r="4775" spans="2:5" ht="11.25">
      <c r="B4775" s="356"/>
      <c r="C4775" s="356"/>
      <c r="D4775" s="356"/>
      <c r="E4775" s="356"/>
    </row>
    <row r="4776" spans="2:5" ht="11.25">
      <c r="B4776" s="356"/>
      <c r="C4776" s="356"/>
      <c r="D4776" s="356"/>
      <c r="E4776" s="356"/>
    </row>
    <row r="4777" spans="2:5" ht="11.25">
      <c r="B4777" s="356"/>
      <c r="C4777" s="356"/>
      <c r="D4777" s="356"/>
      <c r="E4777" s="356"/>
    </row>
    <row r="4778" spans="2:5" ht="11.25">
      <c r="B4778" s="356"/>
      <c r="C4778" s="356"/>
      <c r="D4778" s="356"/>
      <c r="E4778" s="356"/>
    </row>
    <row r="4779" spans="2:5" ht="11.25">
      <c r="B4779" s="356"/>
      <c r="C4779" s="356"/>
      <c r="D4779" s="356"/>
      <c r="E4779" s="356"/>
    </row>
    <row r="4780" spans="2:5" ht="11.25">
      <c r="B4780" s="356"/>
      <c r="C4780" s="356"/>
      <c r="D4780" s="356"/>
      <c r="E4780" s="356"/>
    </row>
    <row r="4781" spans="2:5" ht="11.25">
      <c r="B4781" s="356"/>
      <c r="C4781" s="356"/>
      <c r="D4781" s="356"/>
      <c r="E4781" s="356"/>
    </row>
    <row r="4782" spans="2:5" ht="11.25">
      <c r="B4782" s="356"/>
      <c r="C4782" s="356"/>
      <c r="D4782" s="356"/>
      <c r="E4782" s="356"/>
    </row>
    <row r="4783" spans="2:5" ht="11.25">
      <c r="B4783" s="356"/>
      <c r="C4783" s="356"/>
      <c r="D4783" s="356"/>
      <c r="E4783" s="356"/>
    </row>
    <row r="4784" spans="2:5" ht="11.25">
      <c r="B4784" s="356"/>
      <c r="C4784" s="356"/>
      <c r="D4784" s="356"/>
      <c r="E4784" s="356"/>
    </row>
    <row r="4785" spans="2:5" ht="11.25">
      <c r="B4785" s="356"/>
      <c r="C4785" s="356"/>
      <c r="D4785" s="356"/>
      <c r="E4785" s="356"/>
    </row>
    <row r="4786" spans="2:5" ht="11.25">
      <c r="B4786" s="356"/>
      <c r="C4786" s="356"/>
      <c r="D4786" s="356"/>
      <c r="E4786" s="356"/>
    </row>
    <row r="4787" spans="2:5" ht="11.25">
      <c r="B4787" s="356"/>
      <c r="C4787" s="356"/>
      <c r="D4787" s="356"/>
      <c r="E4787" s="356"/>
    </row>
    <row r="4788" spans="2:5" ht="11.25">
      <c r="B4788" s="356"/>
      <c r="C4788" s="356"/>
      <c r="D4788" s="356"/>
      <c r="E4788" s="356"/>
    </row>
    <row r="4789" spans="2:5" ht="11.25">
      <c r="B4789" s="356"/>
      <c r="C4789" s="356"/>
      <c r="D4789" s="356"/>
      <c r="E4789" s="356"/>
    </row>
    <row r="4790" spans="2:5" ht="11.25">
      <c r="B4790" s="356"/>
      <c r="C4790" s="356"/>
      <c r="D4790" s="356"/>
      <c r="E4790" s="356"/>
    </row>
    <row r="4791" spans="2:5" ht="11.25">
      <c r="B4791" s="356"/>
      <c r="C4791" s="356"/>
      <c r="D4791" s="356"/>
      <c r="E4791" s="356"/>
    </row>
    <row r="4792" spans="2:5" ht="11.25">
      <c r="B4792" s="356"/>
      <c r="C4792" s="356"/>
      <c r="D4792" s="356"/>
      <c r="E4792" s="356"/>
    </row>
    <row r="4793" spans="2:5" ht="11.25">
      <c r="B4793" s="356"/>
      <c r="C4793" s="356"/>
      <c r="D4793" s="356"/>
      <c r="E4793" s="356"/>
    </row>
    <row r="4794" spans="2:5" ht="11.25">
      <c r="B4794" s="356"/>
      <c r="C4794" s="356"/>
      <c r="D4794" s="356"/>
      <c r="E4794" s="356"/>
    </row>
    <row r="4795" spans="2:5" ht="11.25">
      <c r="B4795" s="356"/>
      <c r="C4795" s="356"/>
      <c r="D4795" s="356"/>
      <c r="E4795" s="356"/>
    </row>
    <row r="4796" spans="2:5" ht="11.25">
      <c r="B4796" s="356"/>
      <c r="C4796" s="356"/>
      <c r="D4796" s="356"/>
      <c r="E4796" s="356"/>
    </row>
    <row r="4797" spans="2:5" ht="11.25">
      <c r="B4797" s="356"/>
      <c r="C4797" s="356"/>
      <c r="D4797" s="356"/>
      <c r="E4797" s="356"/>
    </row>
    <row r="4798" spans="2:5" ht="11.25">
      <c r="B4798" s="356"/>
      <c r="C4798" s="356"/>
      <c r="D4798" s="356"/>
      <c r="E4798" s="356"/>
    </row>
    <row r="4799" spans="2:5" ht="11.25">
      <c r="B4799" s="356"/>
      <c r="C4799" s="356"/>
      <c r="D4799" s="356"/>
      <c r="E4799" s="356"/>
    </row>
    <row r="4800" spans="2:5" ht="11.25">
      <c r="B4800" s="356"/>
      <c r="C4800" s="356"/>
      <c r="D4800" s="356"/>
      <c r="E4800" s="356"/>
    </row>
    <row r="4801" spans="2:5" ht="11.25">
      <c r="B4801" s="356"/>
      <c r="C4801" s="356"/>
      <c r="D4801" s="356"/>
      <c r="E4801" s="356"/>
    </row>
    <row r="4802" spans="2:5" ht="11.25">
      <c r="B4802" s="356"/>
      <c r="C4802" s="356"/>
      <c r="D4802" s="356"/>
      <c r="E4802" s="356"/>
    </row>
    <row r="4803" spans="2:5" ht="11.25">
      <c r="B4803" s="356"/>
      <c r="C4803" s="356"/>
      <c r="D4803" s="356"/>
      <c r="E4803" s="356"/>
    </row>
    <row r="4804" spans="2:5" ht="11.25">
      <c r="B4804" s="356"/>
      <c r="C4804" s="356"/>
      <c r="D4804" s="356"/>
      <c r="E4804" s="356"/>
    </row>
    <row r="4805" spans="2:5" ht="11.25">
      <c r="B4805" s="356"/>
      <c r="C4805" s="356"/>
      <c r="D4805" s="356"/>
      <c r="E4805" s="356"/>
    </row>
    <row r="4806" spans="2:5" ht="11.25">
      <c r="B4806" s="356"/>
      <c r="C4806" s="356"/>
      <c r="D4806" s="356"/>
      <c r="E4806" s="356"/>
    </row>
    <row r="4807" spans="2:5" ht="11.25">
      <c r="B4807" s="356"/>
      <c r="C4807" s="356"/>
      <c r="D4807" s="356"/>
      <c r="E4807" s="356"/>
    </row>
    <row r="4808" spans="2:5" ht="11.25">
      <c r="B4808" s="356"/>
      <c r="C4808" s="356"/>
      <c r="D4808" s="356"/>
      <c r="E4808" s="356"/>
    </row>
    <row r="4809" spans="2:5" ht="11.25">
      <c r="B4809" s="356"/>
      <c r="C4809" s="356"/>
      <c r="D4809" s="356"/>
      <c r="E4809" s="356"/>
    </row>
    <row r="4810" spans="2:5" ht="11.25">
      <c r="B4810" s="356"/>
      <c r="C4810" s="356"/>
      <c r="D4810" s="356"/>
      <c r="E4810" s="356"/>
    </row>
    <row r="4811" spans="2:5" ht="11.25">
      <c r="B4811" s="356"/>
      <c r="C4811" s="356"/>
      <c r="D4811" s="356"/>
      <c r="E4811" s="356"/>
    </row>
    <row r="4812" spans="2:5" ht="11.25">
      <c r="B4812" s="356"/>
      <c r="C4812" s="356"/>
      <c r="D4812" s="356"/>
      <c r="E4812" s="356"/>
    </row>
    <row r="4813" spans="2:5" ht="11.25">
      <c r="B4813" s="356"/>
      <c r="C4813" s="356"/>
      <c r="D4813" s="356"/>
      <c r="E4813" s="356"/>
    </row>
    <row r="4814" spans="2:5" ht="11.25">
      <c r="B4814" s="356"/>
      <c r="C4814" s="356"/>
      <c r="D4814" s="356"/>
      <c r="E4814" s="356"/>
    </row>
    <row r="4815" spans="2:5" ht="11.25">
      <c r="B4815" s="356"/>
      <c r="C4815" s="356"/>
      <c r="D4815" s="356"/>
      <c r="E4815" s="356"/>
    </row>
    <row r="4816" spans="2:5" ht="11.25">
      <c r="B4816" s="356"/>
      <c r="C4816" s="356"/>
      <c r="D4816" s="356"/>
      <c r="E4816" s="356"/>
    </row>
    <row r="4817" spans="2:5" ht="11.25">
      <c r="B4817" s="356"/>
      <c r="C4817" s="356"/>
      <c r="D4817" s="356"/>
      <c r="E4817" s="356"/>
    </row>
    <row r="4818" spans="2:5" ht="11.25">
      <c r="B4818" s="356"/>
      <c r="C4818" s="356"/>
      <c r="D4818" s="356"/>
      <c r="E4818" s="356"/>
    </row>
    <row r="4819" spans="2:5" ht="11.25">
      <c r="B4819" s="356"/>
      <c r="C4819" s="356"/>
      <c r="D4819" s="356"/>
      <c r="E4819" s="356"/>
    </row>
    <row r="4820" spans="2:5" ht="11.25">
      <c r="B4820" s="356"/>
      <c r="C4820" s="356"/>
      <c r="D4820" s="356"/>
      <c r="E4820" s="356"/>
    </row>
    <row r="4821" spans="2:5" ht="11.25">
      <c r="B4821" s="356"/>
      <c r="C4821" s="356"/>
      <c r="D4821" s="356"/>
      <c r="E4821" s="356"/>
    </row>
    <row r="4822" spans="2:5" ht="11.25">
      <c r="B4822" s="356"/>
      <c r="C4822" s="356"/>
      <c r="D4822" s="356"/>
      <c r="E4822" s="356"/>
    </row>
    <row r="4823" spans="2:5" ht="11.25">
      <c r="B4823" s="356"/>
      <c r="C4823" s="356"/>
      <c r="D4823" s="356"/>
      <c r="E4823" s="356"/>
    </row>
    <row r="4824" spans="2:5" ht="11.25">
      <c r="B4824" s="356"/>
      <c r="C4824" s="356"/>
      <c r="D4824" s="356"/>
      <c r="E4824" s="356"/>
    </row>
    <row r="4825" spans="2:5" ht="11.25">
      <c r="B4825" s="356"/>
      <c r="C4825" s="356"/>
      <c r="D4825" s="356"/>
      <c r="E4825" s="356"/>
    </row>
    <row r="4826" spans="2:5" ht="11.25">
      <c r="B4826" s="356"/>
      <c r="C4826" s="356"/>
      <c r="D4826" s="356"/>
      <c r="E4826" s="356"/>
    </row>
    <row r="4827" spans="2:5" ht="11.25">
      <c r="B4827" s="356"/>
      <c r="C4827" s="356"/>
      <c r="D4827" s="356"/>
      <c r="E4827" s="356"/>
    </row>
    <row r="4828" spans="2:5" ht="11.25">
      <c r="B4828" s="356"/>
      <c r="C4828" s="356"/>
      <c r="D4828" s="356"/>
      <c r="E4828" s="356"/>
    </row>
    <row r="4829" spans="2:5" ht="11.25">
      <c r="B4829" s="356"/>
      <c r="C4829" s="356"/>
      <c r="D4829" s="356"/>
      <c r="E4829" s="356"/>
    </row>
    <row r="4830" spans="2:5" ht="11.25">
      <c r="B4830" s="356"/>
      <c r="C4830" s="356"/>
      <c r="D4830" s="356"/>
      <c r="E4830" s="356"/>
    </row>
    <row r="4831" spans="2:5" ht="11.25">
      <c r="B4831" s="356"/>
      <c r="C4831" s="356"/>
      <c r="D4831" s="356"/>
      <c r="E4831" s="356"/>
    </row>
    <row r="4832" spans="2:5" ht="11.25">
      <c r="B4832" s="356"/>
      <c r="C4832" s="356"/>
      <c r="D4832" s="356"/>
      <c r="E4832" s="356"/>
    </row>
    <row r="4833" spans="2:5" ht="11.25">
      <c r="B4833" s="356"/>
      <c r="C4833" s="356"/>
      <c r="D4833" s="356"/>
      <c r="E4833" s="356"/>
    </row>
    <row r="4834" spans="2:5" ht="11.25">
      <c r="B4834" s="356"/>
      <c r="C4834" s="356"/>
      <c r="D4834" s="356"/>
      <c r="E4834" s="356"/>
    </row>
    <row r="4835" spans="2:5" ht="11.25">
      <c r="B4835" s="356"/>
      <c r="C4835" s="356"/>
      <c r="D4835" s="356"/>
      <c r="E4835" s="356"/>
    </row>
    <row r="4836" spans="2:5" ht="11.25">
      <c r="B4836" s="356"/>
      <c r="C4836" s="356"/>
      <c r="D4836" s="356"/>
      <c r="E4836" s="356"/>
    </row>
    <row r="4837" spans="2:5" ht="11.25">
      <c r="B4837" s="356"/>
      <c r="C4837" s="356"/>
      <c r="D4837" s="356"/>
      <c r="E4837" s="356"/>
    </row>
    <row r="4838" spans="2:5" ht="11.25">
      <c r="B4838" s="356"/>
      <c r="C4838" s="356"/>
      <c r="D4838" s="356"/>
      <c r="E4838" s="356"/>
    </row>
    <row r="4839" spans="2:5" ht="11.25">
      <c r="B4839" s="356"/>
      <c r="C4839" s="356"/>
      <c r="D4839" s="356"/>
      <c r="E4839" s="356"/>
    </row>
    <row r="4840" spans="2:5" ht="11.25">
      <c r="B4840" s="356"/>
      <c r="C4840" s="356"/>
      <c r="D4840" s="356"/>
      <c r="E4840" s="356"/>
    </row>
    <row r="4841" spans="2:5" ht="11.25">
      <c r="B4841" s="356"/>
      <c r="C4841" s="356"/>
      <c r="D4841" s="356"/>
      <c r="E4841" s="356"/>
    </row>
    <row r="4842" spans="2:5" ht="11.25">
      <c r="B4842" s="356"/>
      <c r="C4842" s="356"/>
      <c r="D4842" s="356"/>
      <c r="E4842" s="356"/>
    </row>
    <row r="4843" spans="2:5" ht="11.25">
      <c r="B4843" s="356"/>
      <c r="C4843" s="356"/>
      <c r="D4843" s="356"/>
      <c r="E4843" s="356"/>
    </row>
    <row r="4844" spans="2:5" ht="11.25">
      <c r="B4844" s="356"/>
      <c r="C4844" s="356"/>
      <c r="D4844" s="356"/>
      <c r="E4844" s="356"/>
    </row>
    <row r="4845" spans="2:5" ht="11.25">
      <c r="B4845" s="356"/>
      <c r="C4845" s="356"/>
      <c r="D4845" s="356"/>
      <c r="E4845" s="356"/>
    </row>
    <row r="4846" spans="2:5" ht="11.25">
      <c r="B4846" s="356"/>
      <c r="C4846" s="356"/>
      <c r="D4846" s="356"/>
      <c r="E4846" s="356"/>
    </row>
    <row r="4847" spans="2:5" ht="11.25">
      <c r="B4847" s="356"/>
      <c r="C4847" s="356"/>
      <c r="D4847" s="356"/>
      <c r="E4847" s="356"/>
    </row>
    <row r="4848" spans="2:5" ht="11.25">
      <c r="B4848" s="356"/>
      <c r="C4848" s="356"/>
      <c r="D4848" s="356"/>
      <c r="E4848" s="356"/>
    </row>
    <row r="4849" spans="2:5" ht="11.25">
      <c r="B4849" s="356"/>
      <c r="C4849" s="356"/>
      <c r="D4849" s="356"/>
      <c r="E4849" s="356"/>
    </row>
    <row r="4850" spans="2:5" ht="11.25">
      <c r="B4850" s="356"/>
      <c r="C4850" s="356"/>
      <c r="D4850" s="356"/>
      <c r="E4850" s="356"/>
    </row>
    <row r="4851" spans="2:5" ht="11.25">
      <c r="B4851" s="356"/>
      <c r="C4851" s="356"/>
      <c r="D4851" s="356"/>
      <c r="E4851" s="356"/>
    </row>
    <row r="4852" spans="2:5" ht="11.25">
      <c r="B4852" s="356"/>
      <c r="C4852" s="356"/>
      <c r="D4852" s="356"/>
      <c r="E4852" s="356"/>
    </row>
    <row r="4853" spans="2:5" ht="11.25">
      <c r="B4853" s="356"/>
      <c r="C4853" s="356"/>
      <c r="D4853" s="356"/>
      <c r="E4853" s="356"/>
    </row>
    <row r="4854" spans="2:5" ht="11.25">
      <c r="B4854" s="356"/>
      <c r="C4854" s="356"/>
      <c r="D4854" s="356"/>
      <c r="E4854" s="356"/>
    </row>
    <row r="4855" spans="2:5" ht="11.25">
      <c r="B4855" s="356"/>
      <c r="C4855" s="356"/>
      <c r="D4855" s="356"/>
      <c r="E4855" s="356"/>
    </row>
    <row r="4856" spans="2:5" ht="11.25">
      <c r="B4856" s="356"/>
      <c r="C4856" s="356"/>
      <c r="D4856" s="356"/>
      <c r="E4856" s="356"/>
    </row>
    <row r="4857" spans="2:5" ht="11.25">
      <c r="B4857" s="356"/>
      <c r="C4857" s="356"/>
      <c r="D4857" s="356"/>
      <c r="E4857" s="356"/>
    </row>
    <row r="4858" spans="2:5" ht="11.25">
      <c r="B4858" s="356"/>
      <c r="C4858" s="356"/>
      <c r="D4858" s="356"/>
      <c r="E4858" s="356"/>
    </row>
    <row r="4859" spans="2:5" ht="11.25">
      <c r="B4859" s="356"/>
      <c r="C4859" s="356"/>
      <c r="D4859" s="356"/>
      <c r="E4859" s="356"/>
    </row>
    <row r="4860" spans="2:5" ht="11.25">
      <c r="B4860" s="356"/>
      <c r="C4860" s="356"/>
      <c r="D4860" s="356"/>
      <c r="E4860" s="356"/>
    </row>
    <row r="4861" spans="2:5" ht="11.25">
      <c r="B4861" s="356"/>
      <c r="C4861" s="356"/>
      <c r="D4861" s="356"/>
      <c r="E4861" s="356"/>
    </row>
    <row r="4862" spans="2:5" ht="11.25">
      <c r="B4862" s="356"/>
      <c r="C4862" s="356"/>
      <c r="D4862" s="356"/>
      <c r="E4862" s="356"/>
    </row>
    <row r="4863" spans="2:5" ht="11.25">
      <c r="B4863" s="356"/>
      <c r="C4863" s="356"/>
      <c r="D4863" s="356"/>
      <c r="E4863" s="356"/>
    </row>
    <row r="4864" spans="2:5" ht="11.25">
      <c r="B4864" s="356"/>
      <c r="C4864" s="356"/>
      <c r="D4864" s="356"/>
      <c r="E4864" s="356"/>
    </row>
    <row r="4865" spans="2:5" ht="11.25">
      <c r="B4865" s="356"/>
      <c r="C4865" s="356"/>
      <c r="D4865" s="356"/>
      <c r="E4865" s="356"/>
    </row>
    <row r="4866" spans="2:5" ht="11.25">
      <c r="B4866" s="356"/>
      <c r="C4866" s="356"/>
      <c r="D4866" s="356"/>
      <c r="E4866" s="356"/>
    </row>
    <row r="4867" spans="2:5" ht="11.25">
      <c r="B4867" s="356"/>
      <c r="C4867" s="356"/>
      <c r="D4867" s="356"/>
      <c r="E4867" s="356"/>
    </row>
    <row r="4868" spans="2:5" ht="11.25">
      <c r="B4868" s="356"/>
      <c r="C4868" s="356"/>
      <c r="D4868" s="356"/>
      <c r="E4868" s="356"/>
    </row>
    <row r="4869" spans="2:5" ht="11.25">
      <c r="B4869" s="356"/>
      <c r="C4869" s="356"/>
      <c r="D4869" s="356"/>
      <c r="E4869" s="356"/>
    </row>
    <row r="4870" spans="2:5" ht="11.25">
      <c r="B4870" s="356"/>
      <c r="C4870" s="356"/>
      <c r="D4870" s="356"/>
      <c r="E4870" s="356"/>
    </row>
    <row r="4871" spans="2:5" ht="11.25">
      <c r="B4871" s="356"/>
      <c r="C4871" s="356"/>
      <c r="D4871" s="356"/>
      <c r="E4871" s="356"/>
    </row>
    <row r="4872" spans="2:5" ht="11.25">
      <c r="B4872" s="356"/>
      <c r="C4872" s="356"/>
      <c r="D4872" s="356"/>
      <c r="E4872" s="356"/>
    </row>
    <row r="4873" spans="2:5" ht="11.25">
      <c r="B4873" s="356"/>
      <c r="C4873" s="356"/>
      <c r="D4873" s="356"/>
      <c r="E4873" s="356"/>
    </row>
    <row r="4874" spans="2:5" ht="11.25">
      <c r="B4874" s="356"/>
      <c r="C4874" s="356"/>
      <c r="D4874" s="356"/>
      <c r="E4874" s="356"/>
    </row>
    <row r="4875" spans="2:5" ht="11.25">
      <c r="B4875" s="356"/>
      <c r="C4875" s="356"/>
      <c r="D4875" s="356"/>
      <c r="E4875" s="356"/>
    </row>
    <row r="4876" spans="2:5" ht="11.25">
      <c r="B4876" s="356"/>
      <c r="C4876" s="356"/>
      <c r="D4876" s="356"/>
      <c r="E4876" s="356"/>
    </row>
    <row r="4877" spans="2:5" ht="11.25">
      <c r="B4877" s="356"/>
      <c r="C4877" s="356"/>
      <c r="D4877" s="356"/>
      <c r="E4877" s="356"/>
    </row>
    <row r="4878" spans="2:5" ht="11.25">
      <c r="B4878" s="356"/>
      <c r="C4878" s="356"/>
      <c r="D4878" s="356"/>
      <c r="E4878" s="356"/>
    </row>
    <row r="4879" spans="2:5" ht="11.25">
      <c r="B4879" s="356"/>
      <c r="C4879" s="356"/>
      <c r="D4879" s="356"/>
      <c r="E4879" s="356"/>
    </row>
    <row r="4880" spans="2:5" ht="11.25">
      <c r="B4880" s="356"/>
      <c r="C4880" s="356"/>
      <c r="D4880" s="356"/>
      <c r="E4880" s="356"/>
    </row>
    <row r="4881" spans="2:5" ht="11.25">
      <c r="B4881" s="356"/>
      <c r="C4881" s="356"/>
      <c r="D4881" s="356"/>
      <c r="E4881" s="356"/>
    </row>
    <row r="4882" spans="2:5" ht="11.25">
      <c r="B4882" s="356"/>
      <c r="C4882" s="356"/>
      <c r="D4882" s="356"/>
      <c r="E4882" s="356"/>
    </row>
    <row r="4883" spans="2:5" ht="11.25">
      <c r="B4883" s="356"/>
      <c r="C4883" s="356"/>
      <c r="D4883" s="356"/>
      <c r="E4883" s="356"/>
    </row>
    <row r="4884" spans="2:5" ht="11.25">
      <c r="B4884" s="356"/>
      <c r="C4884" s="356"/>
      <c r="D4884" s="356"/>
      <c r="E4884" s="356"/>
    </row>
    <row r="4885" spans="2:5" ht="11.25">
      <c r="B4885" s="356"/>
      <c r="C4885" s="356"/>
      <c r="D4885" s="356"/>
      <c r="E4885" s="356"/>
    </row>
    <row r="4886" spans="2:5" ht="11.25">
      <c r="B4886" s="356"/>
      <c r="C4886" s="356"/>
      <c r="D4886" s="356"/>
      <c r="E4886" s="356"/>
    </row>
    <row r="4887" spans="2:5" ht="11.25">
      <c r="B4887" s="356"/>
      <c r="C4887" s="356"/>
      <c r="D4887" s="356"/>
      <c r="E4887" s="356"/>
    </row>
    <row r="4888" spans="2:5" ht="11.25">
      <c r="B4888" s="356"/>
      <c r="C4888" s="356"/>
      <c r="D4888" s="356"/>
      <c r="E4888" s="356"/>
    </row>
    <row r="4889" spans="2:5" ht="11.25">
      <c r="B4889" s="356"/>
      <c r="C4889" s="356"/>
      <c r="D4889" s="356"/>
      <c r="E4889" s="356"/>
    </row>
    <row r="4890" spans="2:5" ht="11.25">
      <c r="B4890" s="356"/>
      <c r="C4890" s="356"/>
      <c r="D4890" s="356"/>
      <c r="E4890" s="356"/>
    </row>
    <row r="4891" spans="2:5" ht="11.25">
      <c r="B4891" s="356"/>
      <c r="C4891" s="356"/>
      <c r="D4891" s="356"/>
      <c r="E4891" s="356"/>
    </row>
    <row r="4892" spans="2:5" ht="11.25">
      <c r="B4892" s="356"/>
      <c r="C4892" s="356"/>
      <c r="D4892" s="356"/>
      <c r="E4892" s="356"/>
    </row>
    <row r="4893" spans="2:5" ht="11.25">
      <c r="B4893" s="356"/>
      <c r="C4893" s="356"/>
      <c r="D4893" s="356"/>
      <c r="E4893" s="356"/>
    </row>
    <row r="4894" spans="2:5" ht="11.25">
      <c r="B4894" s="356"/>
      <c r="C4894" s="356"/>
      <c r="D4894" s="356"/>
      <c r="E4894" s="356"/>
    </row>
    <row r="4895" spans="2:5" ht="11.25">
      <c r="B4895" s="356"/>
      <c r="C4895" s="356"/>
      <c r="D4895" s="356"/>
      <c r="E4895" s="356"/>
    </row>
    <row r="4896" spans="2:5" ht="11.25">
      <c r="B4896" s="356"/>
      <c r="C4896" s="356"/>
      <c r="D4896" s="356"/>
      <c r="E4896" s="356"/>
    </row>
    <row r="4897" spans="2:5" ht="11.25">
      <c r="B4897" s="356"/>
      <c r="C4897" s="356"/>
      <c r="D4897" s="356"/>
      <c r="E4897" s="356"/>
    </row>
    <row r="4898" spans="2:5" ht="11.25">
      <c r="B4898" s="356"/>
      <c r="C4898" s="356"/>
      <c r="D4898" s="356"/>
      <c r="E4898" s="356"/>
    </row>
    <row r="4899" spans="2:5" ht="11.25">
      <c r="B4899" s="356"/>
      <c r="C4899" s="356"/>
      <c r="D4899" s="356"/>
      <c r="E4899" s="356"/>
    </row>
    <row r="4900" spans="2:5" ht="11.25">
      <c r="B4900" s="356"/>
      <c r="C4900" s="356"/>
      <c r="D4900" s="356"/>
      <c r="E4900" s="356"/>
    </row>
    <row r="4901" spans="2:5" ht="11.25">
      <c r="B4901" s="356"/>
      <c r="C4901" s="356"/>
      <c r="D4901" s="356"/>
      <c r="E4901" s="356"/>
    </row>
    <row r="4902" spans="2:5" ht="11.25">
      <c r="B4902" s="356"/>
      <c r="C4902" s="356"/>
      <c r="D4902" s="356"/>
      <c r="E4902" s="356"/>
    </row>
    <row r="4903" spans="2:5" ht="11.25">
      <c r="B4903" s="356"/>
      <c r="C4903" s="356"/>
      <c r="D4903" s="356"/>
      <c r="E4903" s="356"/>
    </row>
    <row r="4904" spans="2:5" ht="11.25">
      <c r="B4904" s="356"/>
      <c r="C4904" s="356"/>
      <c r="D4904" s="356"/>
      <c r="E4904" s="356"/>
    </row>
    <row r="4905" spans="2:5" ht="11.25">
      <c r="B4905" s="356"/>
      <c r="C4905" s="356"/>
      <c r="D4905" s="356"/>
      <c r="E4905" s="356"/>
    </row>
    <row r="4906" spans="2:5" ht="11.25">
      <c r="B4906" s="356"/>
      <c r="C4906" s="356"/>
      <c r="D4906" s="356"/>
      <c r="E4906" s="356"/>
    </row>
    <row r="4907" spans="2:5" ht="11.25">
      <c r="B4907" s="356"/>
      <c r="C4907" s="356"/>
      <c r="D4907" s="356"/>
      <c r="E4907" s="356"/>
    </row>
    <row r="4908" spans="2:5" ht="11.25">
      <c r="B4908" s="356"/>
      <c r="C4908" s="356"/>
      <c r="D4908" s="356"/>
      <c r="E4908" s="356"/>
    </row>
    <row r="4909" spans="2:5" ht="11.25">
      <c r="B4909" s="356"/>
      <c r="C4909" s="356"/>
      <c r="D4909" s="356"/>
      <c r="E4909" s="356"/>
    </row>
    <row r="4910" spans="2:5" ht="11.25">
      <c r="B4910" s="356"/>
      <c r="C4910" s="356"/>
      <c r="D4910" s="356"/>
      <c r="E4910" s="356"/>
    </row>
    <row r="4911" spans="2:5" ht="11.25">
      <c r="B4911" s="356"/>
      <c r="C4911" s="356"/>
      <c r="D4911" s="356"/>
      <c r="E4911" s="356"/>
    </row>
    <row r="4912" spans="2:5" ht="11.25">
      <c r="B4912" s="356"/>
      <c r="C4912" s="356"/>
      <c r="D4912" s="356"/>
      <c r="E4912" s="356"/>
    </row>
    <row r="4913" spans="2:5" ht="11.25">
      <c r="B4913" s="356"/>
      <c r="C4913" s="356"/>
      <c r="D4913" s="356"/>
      <c r="E4913" s="356"/>
    </row>
    <row r="4914" spans="2:5" ht="11.25">
      <c r="B4914" s="356"/>
      <c r="C4914" s="356"/>
      <c r="D4914" s="356"/>
      <c r="E4914" s="356"/>
    </row>
    <row r="4915" spans="2:5" ht="11.25">
      <c r="B4915" s="356"/>
      <c r="C4915" s="356"/>
      <c r="D4915" s="356"/>
      <c r="E4915" s="356"/>
    </row>
    <row r="4916" spans="2:5" ht="11.25">
      <c r="B4916" s="356"/>
      <c r="C4916" s="356"/>
      <c r="D4916" s="356"/>
      <c r="E4916" s="356"/>
    </row>
    <row r="4917" spans="2:5" ht="11.25">
      <c r="B4917" s="356"/>
      <c r="C4917" s="356"/>
      <c r="D4917" s="356"/>
      <c r="E4917" s="356"/>
    </row>
    <row r="4918" spans="2:5" ht="11.25">
      <c r="B4918" s="356"/>
      <c r="C4918" s="356"/>
      <c r="D4918" s="356"/>
      <c r="E4918" s="356"/>
    </row>
    <row r="4919" spans="2:5" ht="11.25">
      <c r="B4919" s="356"/>
      <c r="C4919" s="356"/>
      <c r="D4919" s="356"/>
      <c r="E4919" s="356"/>
    </row>
    <row r="4920" spans="2:5" ht="11.25">
      <c r="B4920" s="356"/>
      <c r="C4920" s="356"/>
      <c r="D4920" s="356"/>
      <c r="E4920" s="356"/>
    </row>
    <row r="4921" spans="2:5" ht="11.25">
      <c r="B4921" s="356"/>
      <c r="C4921" s="356"/>
      <c r="D4921" s="356"/>
      <c r="E4921" s="356"/>
    </row>
    <row r="4922" spans="2:5" ht="11.25">
      <c r="B4922" s="356"/>
      <c r="C4922" s="356"/>
      <c r="D4922" s="356"/>
      <c r="E4922" s="356"/>
    </row>
    <row r="4923" spans="2:5" ht="11.25">
      <c r="B4923" s="356"/>
      <c r="C4923" s="356"/>
      <c r="D4923" s="356"/>
      <c r="E4923" s="356"/>
    </row>
    <row r="4924" spans="2:5" ht="11.25">
      <c r="B4924" s="356"/>
      <c r="C4924" s="356"/>
      <c r="D4924" s="356"/>
      <c r="E4924" s="356"/>
    </row>
    <row r="4925" spans="2:5" ht="11.25">
      <c r="B4925" s="356"/>
      <c r="C4925" s="356"/>
      <c r="D4925" s="356"/>
      <c r="E4925" s="356"/>
    </row>
    <row r="4926" spans="2:5" ht="11.25">
      <c r="B4926" s="356"/>
      <c r="C4926" s="356"/>
      <c r="D4926" s="356"/>
      <c r="E4926" s="356"/>
    </row>
    <row r="4927" spans="2:5" ht="11.25">
      <c r="B4927" s="356"/>
      <c r="C4927" s="356"/>
      <c r="D4927" s="356"/>
      <c r="E4927" s="356"/>
    </row>
    <row r="4928" spans="2:5" ht="11.25">
      <c r="B4928" s="356"/>
      <c r="C4928" s="356"/>
      <c r="D4928" s="356"/>
      <c r="E4928" s="356"/>
    </row>
    <row r="4929" spans="2:5" ht="11.25">
      <c r="B4929" s="356"/>
      <c r="C4929" s="356"/>
      <c r="D4929" s="356"/>
      <c r="E4929" s="356"/>
    </row>
    <row r="4930" spans="2:5" ht="11.25">
      <c r="B4930" s="356"/>
      <c r="C4930" s="356"/>
      <c r="D4930" s="356"/>
      <c r="E4930" s="356"/>
    </row>
    <row r="4931" spans="2:5" ht="11.25">
      <c r="B4931" s="356"/>
      <c r="C4931" s="356"/>
      <c r="D4931" s="356"/>
      <c r="E4931" s="356"/>
    </row>
    <row r="4932" spans="2:5" ht="11.25">
      <c r="B4932" s="356"/>
      <c r="C4932" s="356"/>
      <c r="D4932" s="356"/>
      <c r="E4932" s="356"/>
    </row>
    <row r="4933" spans="2:5" ht="11.25">
      <c r="B4933" s="356"/>
      <c r="C4933" s="356"/>
      <c r="D4933" s="356"/>
      <c r="E4933" s="356"/>
    </row>
    <row r="4934" spans="2:5" ht="11.25">
      <c r="B4934" s="356"/>
      <c r="C4934" s="356"/>
      <c r="D4934" s="356"/>
      <c r="E4934" s="356"/>
    </row>
    <row r="4935" spans="2:5" ht="11.25">
      <c r="B4935" s="356"/>
      <c r="C4935" s="356"/>
      <c r="D4935" s="356"/>
      <c r="E4935" s="356"/>
    </row>
    <row r="4936" spans="2:5" ht="11.25">
      <c r="B4936" s="356"/>
      <c r="C4936" s="356"/>
      <c r="D4936" s="356"/>
      <c r="E4936" s="356"/>
    </row>
    <row r="4937" spans="2:5" ht="11.25">
      <c r="B4937" s="356"/>
      <c r="C4937" s="356"/>
      <c r="D4937" s="356"/>
      <c r="E4937" s="356"/>
    </row>
    <row r="4938" spans="2:5" ht="11.25">
      <c r="B4938" s="356"/>
      <c r="C4938" s="356"/>
      <c r="D4938" s="356"/>
      <c r="E4938" s="356"/>
    </row>
    <row r="4939" spans="2:5" ht="11.25">
      <c r="B4939" s="356"/>
      <c r="C4939" s="356"/>
      <c r="D4939" s="356"/>
      <c r="E4939" s="356"/>
    </row>
    <row r="4940" spans="2:5" ht="11.25">
      <c r="B4940" s="356"/>
      <c r="C4940" s="356"/>
      <c r="D4940" s="356"/>
      <c r="E4940" s="356"/>
    </row>
    <row r="4941" spans="2:5" ht="11.25">
      <c r="B4941" s="356"/>
      <c r="C4941" s="356"/>
      <c r="D4941" s="356"/>
      <c r="E4941" s="356"/>
    </row>
    <row r="4942" spans="2:5" ht="11.25">
      <c r="B4942" s="356"/>
      <c r="C4942" s="356"/>
      <c r="D4942" s="356"/>
      <c r="E4942" s="356"/>
    </row>
    <row r="4943" spans="2:5" ht="11.25">
      <c r="B4943" s="356"/>
      <c r="C4943" s="356"/>
      <c r="D4943" s="356"/>
      <c r="E4943" s="356"/>
    </row>
    <row r="4944" spans="2:5" ht="11.25">
      <c r="B4944" s="356"/>
      <c r="C4944" s="356"/>
      <c r="D4944" s="356"/>
      <c r="E4944" s="356"/>
    </row>
    <row r="4945" spans="2:5" ht="11.25">
      <c r="B4945" s="356"/>
      <c r="C4945" s="356"/>
      <c r="D4945" s="356"/>
      <c r="E4945" s="356"/>
    </row>
    <row r="4946" spans="2:5" ht="11.25">
      <c r="B4946" s="356"/>
      <c r="C4946" s="356"/>
      <c r="D4946" s="356"/>
      <c r="E4946" s="356"/>
    </row>
    <row r="4947" spans="2:5" ht="11.25">
      <c r="B4947" s="356"/>
      <c r="C4947" s="356"/>
      <c r="D4947" s="356"/>
      <c r="E4947" s="356"/>
    </row>
    <row r="4948" spans="2:5" ht="11.25">
      <c r="B4948" s="356"/>
      <c r="C4948" s="356"/>
      <c r="D4948" s="356"/>
      <c r="E4948" s="356"/>
    </row>
    <row r="4949" spans="2:5" ht="11.25">
      <c r="B4949" s="356"/>
      <c r="C4949" s="356"/>
      <c r="D4949" s="356"/>
      <c r="E4949" s="356"/>
    </row>
    <row r="4950" spans="2:5" ht="11.25">
      <c r="B4950" s="356"/>
      <c r="C4950" s="356"/>
      <c r="D4950" s="356"/>
      <c r="E4950" s="356"/>
    </row>
    <row r="4951" spans="2:5" ht="11.25">
      <c r="B4951" s="356"/>
      <c r="C4951" s="356"/>
      <c r="D4951" s="356"/>
      <c r="E4951" s="356"/>
    </row>
    <row r="4952" spans="2:5" ht="11.25">
      <c r="B4952" s="356"/>
      <c r="C4952" s="356"/>
      <c r="D4952" s="356"/>
      <c r="E4952" s="356"/>
    </row>
    <row r="4953" spans="2:5" ht="11.25">
      <c r="B4953" s="356"/>
      <c r="C4953" s="356"/>
      <c r="D4953" s="356"/>
      <c r="E4953" s="356"/>
    </row>
    <row r="4954" spans="2:5" ht="11.25">
      <c r="B4954" s="356"/>
      <c r="C4954" s="356"/>
      <c r="D4954" s="356"/>
      <c r="E4954" s="356"/>
    </row>
    <row r="4955" spans="2:5" ht="11.25">
      <c r="B4955" s="356"/>
      <c r="C4955" s="356"/>
      <c r="D4955" s="356"/>
      <c r="E4955" s="356"/>
    </row>
    <row r="4956" spans="2:5" ht="11.25">
      <c r="B4956" s="356"/>
      <c r="C4956" s="356"/>
      <c r="D4956" s="356"/>
      <c r="E4956" s="356"/>
    </row>
    <row r="4957" spans="2:5" ht="11.25">
      <c r="B4957" s="356"/>
      <c r="C4957" s="356"/>
      <c r="D4957" s="356"/>
      <c r="E4957" s="356"/>
    </row>
    <row r="4958" spans="2:5" ht="11.25">
      <c r="B4958" s="356"/>
      <c r="C4958" s="356"/>
      <c r="D4958" s="356"/>
      <c r="E4958" s="356"/>
    </row>
    <row r="4959" spans="2:5" ht="11.25">
      <c r="B4959" s="356"/>
      <c r="C4959" s="356"/>
      <c r="D4959" s="356"/>
      <c r="E4959" s="356"/>
    </row>
    <row r="4960" spans="2:5" ht="11.25">
      <c r="B4960" s="356"/>
      <c r="C4960" s="356"/>
      <c r="D4960" s="356"/>
      <c r="E4960" s="356"/>
    </row>
    <row r="4961" spans="2:5" ht="11.25">
      <c r="B4961" s="356"/>
      <c r="C4961" s="356"/>
      <c r="D4961" s="356"/>
      <c r="E4961" s="356"/>
    </row>
    <row r="4962" spans="2:5" ht="11.25">
      <c r="B4962" s="356"/>
      <c r="C4962" s="356"/>
      <c r="D4962" s="356"/>
      <c r="E4962" s="356"/>
    </row>
    <row r="4963" spans="2:5" ht="11.25">
      <c r="B4963" s="356"/>
      <c r="C4963" s="356"/>
      <c r="D4963" s="356"/>
      <c r="E4963" s="356"/>
    </row>
    <row r="4964" spans="2:5" ht="11.25">
      <c r="B4964" s="356"/>
      <c r="C4964" s="356"/>
      <c r="D4964" s="356"/>
      <c r="E4964" s="356"/>
    </row>
    <row r="4965" spans="2:5" ht="11.25">
      <c r="B4965" s="356"/>
      <c r="C4965" s="356"/>
      <c r="D4965" s="356"/>
      <c r="E4965" s="356"/>
    </row>
    <row r="4966" spans="2:5" ht="11.25">
      <c r="B4966" s="356"/>
      <c r="C4966" s="356"/>
      <c r="D4966" s="356"/>
      <c r="E4966" s="356"/>
    </row>
    <row r="4967" spans="2:5" ht="11.25">
      <c r="B4967" s="356"/>
      <c r="C4967" s="356"/>
      <c r="D4967" s="356"/>
      <c r="E4967" s="356"/>
    </row>
    <row r="4968" spans="2:5" ht="11.25">
      <c r="B4968" s="356"/>
      <c r="C4968" s="356"/>
      <c r="D4968" s="356"/>
      <c r="E4968" s="356"/>
    </row>
    <row r="4969" spans="2:5" ht="11.25">
      <c r="B4969" s="356"/>
      <c r="C4969" s="356"/>
      <c r="D4969" s="356"/>
      <c r="E4969" s="356"/>
    </row>
    <row r="4970" spans="2:5" ht="11.25">
      <c r="B4970" s="356"/>
      <c r="C4970" s="356"/>
      <c r="D4970" s="356"/>
      <c r="E4970" s="356"/>
    </row>
    <row r="4971" spans="2:5" ht="11.25">
      <c r="B4971" s="356"/>
      <c r="C4971" s="356"/>
      <c r="D4971" s="356"/>
      <c r="E4971" s="356"/>
    </row>
    <row r="4972" spans="2:5" ht="11.25">
      <c r="B4972" s="356"/>
      <c r="C4972" s="356"/>
      <c r="D4972" s="356"/>
      <c r="E4972" s="356"/>
    </row>
    <row r="4973" spans="2:5" ht="11.25">
      <c r="B4973" s="356"/>
      <c r="C4973" s="356"/>
      <c r="D4973" s="356"/>
      <c r="E4973" s="356"/>
    </row>
    <row r="4974" spans="2:5" ht="11.25">
      <c r="B4974" s="356"/>
      <c r="C4974" s="356"/>
      <c r="D4974" s="356"/>
      <c r="E4974" s="356"/>
    </row>
    <row r="4975" spans="2:5" ht="11.25">
      <c r="B4975" s="356"/>
      <c r="C4975" s="356"/>
      <c r="D4975" s="356"/>
      <c r="E4975" s="356"/>
    </row>
    <row r="4976" spans="2:5" ht="11.25">
      <c r="B4976" s="356"/>
      <c r="C4976" s="356"/>
      <c r="D4976" s="356"/>
      <c r="E4976" s="356"/>
    </row>
    <row r="4977" spans="2:5" ht="11.25">
      <c r="B4977" s="356"/>
      <c r="C4977" s="356"/>
      <c r="D4977" s="356"/>
      <c r="E4977" s="356"/>
    </row>
    <row r="4978" spans="2:5" ht="11.25">
      <c r="B4978" s="356"/>
      <c r="C4978" s="356"/>
      <c r="D4978" s="356"/>
      <c r="E4978" s="356"/>
    </row>
    <row r="4979" spans="2:5" ht="11.25">
      <c r="B4979" s="356"/>
      <c r="C4979" s="356"/>
      <c r="D4979" s="356"/>
      <c r="E4979" s="356"/>
    </row>
    <row r="4980" spans="2:5" ht="11.25">
      <c r="B4980" s="356"/>
      <c r="C4980" s="356"/>
      <c r="D4980" s="356"/>
      <c r="E4980" s="356"/>
    </row>
    <row r="4981" spans="2:5" ht="11.25">
      <c r="B4981" s="356"/>
      <c r="C4981" s="356"/>
      <c r="D4981" s="356"/>
      <c r="E4981" s="356"/>
    </row>
    <row r="4982" spans="2:5" ht="11.25">
      <c r="B4982" s="356"/>
      <c r="C4982" s="356"/>
      <c r="D4982" s="356"/>
      <c r="E4982" s="356"/>
    </row>
    <row r="4983" spans="2:5" ht="11.25">
      <c r="B4983" s="356"/>
      <c r="C4983" s="356"/>
      <c r="D4983" s="356"/>
      <c r="E4983" s="356"/>
    </row>
    <row r="4984" spans="2:5" ht="11.25">
      <c r="B4984" s="356"/>
      <c r="C4984" s="356"/>
      <c r="D4984" s="356"/>
      <c r="E4984" s="356"/>
    </row>
    <row r="4985" spans="2:5" ht="11.25">
      <c r="B4985" s="356"/>
      <c r="C4985" s="356"/>
      <c r="D4985" s="356"/>
      <c r="E4985" s="356"/>
    </row>
    <row r="4986" spans="2:5" ht="11.25">
      <c r="B4986" s="356"/>
      <c r="C4986" s="356"/>
      <c r="D4986" s="356"/>
      <c r="E4986" s="356"/>
    </row>
    <row r="4987" spans="2:5" ht="11.25">
      <c r="B4987" s="356"/>
      <c r="C4987" s="356"/>
      <c r="D4987" s="356"/>
      <c r="E4987" s="356"/>
    </row>
    <row r="4988" spans="2:5" ht="11.25">
      <c r="B4988" s="356"/>
      <c r="C4988" s="356"/>
      <c r="D4988" s="356"/>
      <c r="E4988" s="356"/>
    </row>
    <row r="4989" spans="2:5" ht="11.25">
      <c r="B4989" s="356"/>
      <c r="C4989" s="356"/>
      <c r="D4989" s="356"/>
      <c r="E4989" s="356"/>
    </row>
    <row r="4990" spans="2:5" ht="11.25">
      <c r="B4990" s="356"/>
      <c r="C4990" s="356"/>
      <c r="D4990" s="356"/>
      <c r="E4990" s="356"/>
    </row>
    <row r="4991" spans="2:5" ht="11.25">
      <c r="B4991" s="356"/>
      <c r="C4991" s="356"/>
      <c r="D4991" s="356"/>
      <c r="E4991" s="356"/>
    </row>
    <row r="4992" spans="2:5" ht="11.25">
      <c r="B4992" s="356"/>
      <c r="C4992" s="356"/>
      <c r="D4992" s="356"/>
      <c r="E4992" s="356"/>
    </row>
    <row r="4993" spans="2:5" ht="11.25">
      <c r="B4993" s="356"/>
      <c r="C4993" s="356"/>
      <c r="D4993" s="356"/>
      <c r="E4993" s="356"/>
    </row>
    <row r="4994" spans="2:5" ht="11.25">
      <c r="B4994" s="356"/>
      <c r="C4994" s="356"/>
      <c r="D4994" s="356"/>
      <c r="E4994" s="356"/>
    </row>
    <row r="4995" spans="2:5" ht="11.25">
      <c r="B4995" s="356"/>
      <c r="C4995" s="356"/>
      <c r="D4995" s="356"/>
      <c r="E4995" s="356"/>
    </row>
    <row r="4996" spans="2:5" ht="11.25">
      <c r="B4996" s="356"/>
      <c r="C4996" s="356"/>
      <c r="D4996" s="356"/>
      <c r="E4996" s="356"/>
    </row>
    <row r="4997" spans="2:5" ht="11.25">
      <c r="B4997" s="356"/>
      <c r="C4997" s="356"/>
      <c r="D4997" s="356"/>
      <c r="E4997" s="356"/>
    </row>
    <row r="4998" spans="2:5" ht="11.25">
      <c r="B4998" s="356"/>
      <c r="C4998" s="356"/>
      <c r="D4998" s="356"/>
      <c r="E4998" s="356"/>
    </row>
    <row r="4999" spans="2:5" ht="11.25">
      <c r="B4999" s="356"/>
      <c r="C4999" s="356"/>
      <c r="D4999" s="356"/>
      <c r="E4999" s="356"/>
    </row>
    <row r="5000" spans="2:5" ht="11.25">
      <c r="B5000" s="356"/>
      <c r="C5000" s="356"/>
      <c r="D5000" s="356"/>
      <c r="E5000" s="356"/>
    </row>
    <row r="5001" spans="2:5" ht="11.25">
      <c r="B5001" s="356"/>
      <c r="C5001" s="356"/>
      <c r="D5001" s="356"/>
      <c r="E5001" s="356"/>
    </row>
    <row r="5002" spans="2:5" ht="11.25">
      <c r="B5002" s="356"/>
      <c r="C5002" s="356"/>
      <c r="D5002" s="356"/>
      <c r="E5002" s="356"/>
    </row>
    <row r="5003" spans="2:5" ht="11.25">
      <c r="B5003" s="356"/>
      <c r="C5003" s="356"/>
      <c r="D5003" s="356"/>
      <c r="E5003" s="356"/>
    </row>
    <row r="5004" spans="2:5" ht="11.25">
      <c r="B5004" s="356"/>
      <c r="C5004" s="356"/>
      <c r="D5004" s="356"/>
      <c r="E5004" s="356"/>
    </row>
    <row r="5005" spans="2:5" ht="11.25">
      <c r="B5005" s="356"/>
      <c r="C5005" s="356"/>
      <c r="D5005" s="356"/>
      <c r="E5005" s="356"/>
    </row>
    <row r="5006" spans="2:5" ht="11.25">
      <c r="B5006" s="356"/>
      <c r="C5006" s="356"/>
      <c r="D5006" s="356"/>
      <c r="E5006" s="356"/>
    </row>
    <row r="5007" spans="2:5" ht="11.25">
      <c r="B5007" s="356"/>
      <c r="C5007" s="356"/>
      <c r="D5007" s="356"/>
      <c r="E5007" s="356"/>
    </row>
    <row r="5008" spans="2:5" ht="11.25">
      <c r="B5008" s="356"/>
      <c r="C5008" s="356"/>
      <c r="D5008" s="356"/>
      <c r="E5008" s="356"/>
    </row>
    <row r="5009" spans="2:5" ht="11.25">
      <c r="B5009" s="356"/>
      <c r="C5009" s="356"/>
      <c r="D5009" s="356"/>
      <c r="E5009" s="356"/>
    </row>
    <row r="5010" spans="2:5" ht="11.25">
      <c r="B5010" s="356"/>
      <c r="C5010" s="356"/>
      <c r="D5010" s="356"/>
      <c r="E5010" s="356"/>
    </row>
    <row r="5011" spans="2:5" ht="11.25">
      <c r="B5011" s="356"/>
      <c r="C5011" s="356"/>
      <c r="D5011" s="356"/>
      <c r="E5011" s="356"/>
    </row>
    <row r="5012" spans="2:5" ht="11.25">
      <c r="B5012" s="356"/>
      <c r="C5012" s="356"/>
      <c r="D5012" s="356"/>
      <c r="E5012" s="356"/>
    </row>
    <row r="5013" spans="2:5" ht="11.25">
      <c r="B5013" s="356"/>
      <c r="C5013" s="356"/>
      <c r="D5013" s="356"/>
      <c r="E5013" s="356"/>
    </row>
    <row r="5014" spans="2:5" ht="11.25">
      <c r="B5014" s="356"/>
      <c r="C5014" s="356"/>
      <c r="D5014" s="356"/>
      <c r="E5014" s="356"/>
    </row>
    <row r="5015" spans="2:5" ht="11.25">
      <c r="B5015" s="356"/>
      <c r="C5015" s="356"/>
      <c r="D5015" s="356"/>
      <c r="E5015" s="356"/>
    </row>
    <row r="5016" spans="2:5" ht="11.25">
      <c r="B5016" s="356"/>
      <c r="C5016" s="356"/>
      <c r="D5016" s="356"/>
      <c r="E5016" s="356"/>
    </row>
    <row r="5017" spans="2:5" ht="11.25">
      <c r="B5017" s="356"/>
      <c r="C5017" s="356"/>
      <c r="D5017" s="356"/>
      <c r="E5017" s="356"/>
    </row>
    <row r="5018" spans="2:5" ht="11.25">
      <c r="B5018" s="356"/>
      <c r="C5018" s="356"/>
      <c r="D5018" s="356"/>
      <c r="E5018" s="356"/>
    </row>
    <row r="5019" spans="2:5" ht="11.25">
      <c r="B5019" s="356"/>
      <c r="C5019" s="356"/>
      <c r="D5019" s="356"/>
      <c r="E5019" s="356"/>
    </row>
    <row r="5020" spans="2:5" ht="11.25">
      <c r="B5020" s="356"/>
      <c r="C5020" s="356"/>
      <c r="D5020" s="356"/>
      <c r="E5020" s="356"/>
    </row>
    <row r="5021" spans="2:5" ht="11.25">
      <c r="B5021" s="356"/>
      <c r="C5021" s="356"/>
      <c r="D5021" s="356"/>
      <c r="E5021" s="356"/>
    </row>
    <row r="5022" spans="2:5" ht="11.25">
      <c r="B5022" s="356"/>
      <c r="C5022" s="356"/>
      <c r="D5022" s="356"/>
      <c r="E5022" s="356"/>
    </row>
    <row r="5023" spans="2:5" ht="11.25">
      <c r="B5023" s="356"/>
      <c r="C5023" s="356"/>
      <c r="D5023" s="356"/>
      <c r="E5023" s="356"/>
    </row>
    <row r="5024" spans="2:5" ht="11.25">
      <c r="B5024" s="356"/>
      <c r="C5024" s="356"/>
      <c r="D5024" s="356"/>
      <c r="E5024" s="356"/>
    </row>
    <row r="5025" spans="2:5" ht="11.25">
      <c r="B5025" s="356"/>
      <c r="C5025" s="356"/>
      <c r="D5025" s="356"/>
      <c r="E5025" s="356"/>
    </row>
    <row r="5026" spans="2:5" ht="11.25">
      <c r="B5026" s="356"/>
      <c r="C5026" s="356"/>
      <c r="D5026" s="356"/>
      <c r="E5026" s="356"/>
    </row>
    <row r="5027" spans="2:5" ht="11.25">
      <c r="B5027" s="356"/>
      <c r="C5027" s="356"/>
      <c r="D5027" s="356"/>
      <c r="E5027" s="356"/>
    </row>
    <row r="5028" spans="2:5" ht="11.25">
      <c r="B5028" s="356"/>
      <c r="C5028" s="356"/>
      <c r="D5028" s="356"/>
      <c r="E5028" s="356"/>
    </row>
    <row r="5029" spans="2:5" ht="11.25">
      <c r="B5029" s="356"/>
      <c r="C5029" s="356"/>
      <c r="D5029" s="356"/>
      <c r="E5029" s="356"/>
    </row>
    <row r="5030" spans="2:5" ht="11.25">
      <c r="B5030" s="356"/>
      <c r="C5030" s="356"/>
      <c r="D5030" s="356"/>
      <c r="E5030" s="356"/>
    </row>
    <row r="5031" spans="2:5" ht="11.25">
      <c r="B5031" s="356"/>
      <c r="C5031" s="356"/>
      <c r="D5031" s="356"/>
      <c r="E5031" s="356"/>
    </row>
    <row r="5032" spans="2:5" ht="11.25">
      <c r="B5032" s="356"/>
      <c r="C5032" s="356"/>
      <c r="D5032" s="356"/>
      <c r="E5032" s="356"/>
    </row>
    <row r="5033" spans="2:5" ht="11.25">
      <c r="B5033" s="356"/>
      <c r="C5033" s="356"/>
      <c r="D5033" s="356"/>
      <c r="E5033" s="356"/>
    </row>
    <row r="5034" spans="2:5" ht="11.25">
      <c r="B5034" s="356"/>
      <c r="C5034" s="356"/>
      <c r="D5034" s="356"/>
      <c r="E5034" s="356"/>
    </row>
    <row r="5035" spans="2:5" ht="11.25">
      <c r="B5035" s="356"/>
      <c r="C5035" s="356"/>
      <c r="D5035" s="356"/>
      <c r="E5035" s="356"/>
    </row>
    <row r="5036" spans="2:5" ht="11.25">
      <c r="B5036" s="356"/>
      <c r="C5036" s="356"/>
      <c r="D5036" s="356"/>
      <c r="E5036" s="356"/>
    </row>
    <row r="5037" spans="2:5" ht="11.25">
      <c r="B5037" s="356"/>
      <c r="C5037" s="356"/>
      <c r="D5037" s="356"/>
      <c r="E5037" s="356"/>
    </row>
    <row r="5038" spans="2:5" ht="11.25">
      <c r="B5038" s="356"/>
      <c r="C5038" s="356"/>
      <c r="D5038" s="356"/>
      <c r="E5038" s="356"/>
    </row>
    <row r="5039" spans="2:5" ht="11.25">
      <c r="B5039" s="356"/>
      <c r="C5039" s="356"/>
      <c r="D5039" s="356"/>
      <c r="E5039" s="356"/>
    </row>
    <row r="5040" spans="2:5" ht="11.25">
      <c r="B5040" s="356"/>
      <c r="C5040" s="356"/>
      <c r="D5040" s="356"/>
      <c r="E5040" s="356"/>
    </row>
    <row r="5041" spans="2:5" ht="11.25">
      <c r="B5041" s="356"/>
      <c r="C5041" s="356"/>
      <c r="D5041" s="356"/>
      <c r="E5041" s="356"/>
    </row>
    <row r="5042" spans="2:5" ht="11.25">
      <c r="B5042" s="356"/>
      <c r="C5042" s="356"/>
      <c r="D5042" s="356"/>
      <c r="E5042" s="356"/>
    </row>
    <row r="5043" spans="2:5" ht="11.25">
      <c r="B5043" s="356"/>
      <c r="C5043" s="356"/>
      <c r="D5043" s="356"/>
      <c r="E5043" s="356"/>
    </row>
    <row r="5044" spans="2:5" ht="11.25">
      <c r="B5044" s="356"/>
      <c r="C5044" s="356"/>
      <c r="D5044" s="356"/>
      <c r="E5044" s="356"/>
    </row>
    <row r="5045" spans="2:5" ht="11.25">
      <c r="B5045" s="356"/>
      <c r="C5045" s="356"/>
      <c r="D5045" s="356"/>
      <c r="E5045" s="356"/>
    </row>
    <row r="5046" spans="2:5" ht="11.25">
      <c r="B5046" s="356"/>
      <c r="C5046" s="356"/>
      <c r="D5046" s="356"/>
      <c r="E5046" s="356"/>
    </row>
    <row r="5047" spans="2:5" ht="11.25">
      <c r="B5047" s="356"/>
      <c r="C5047" s="356"/>
      <c r="D5047" s="356"/>
      <c r="E5047" s="356"/>
    </row>
    <row r="5048" spans="2:5" ht="11.25">
      <c r="B5048" s="356"/>
      <c r="C5048" s="356"/>
      <c r="D5048" s="356"/>
      <c r="E5048" s="356"/>
    </row>
    <row r="5049" spans="2:5" ht="11.25">
      <c r="B5049" s="356"/>
      <c r="C5049" s="356"/>
      <c r="D5049" s="356"/>
      <c r="E5049" s="356"/>
    </row>
    <row r="5050" spans="2:5" ht="11.25">
      <c r="B5050" s="356"/>
      <c r="C5050" s="356"/>
      <c r="D5050" s="356"/>
      <c r="E5050" s="356"/>
    </row>
    <row r="5051" spans="2:5" ht="11.25">
      <c r="B5051" s="356"/>
      <c r="C5051" s="356"/>
      <c r="D5051" s="356"/>
      <c r="E5051" s="356"/>
    </row>
    <row r="5052" spans="2:5" ht="11.25">
      <c r="B5052" s="356"/>
      <c r="C5052" s="356"/>
      <c r="D5052" s="356"/>
      <c r="E5052" s="356"/>
    </row>
    <row r="5053" spans="2:5" ht="11.25">
      <c r="B5053" s="356"/>
      <c r="C5053" s="356"/>
      <c r="D5053" s="356"/>
      <c r="E5053" s="356"/>
    </row>
    <row r="5054" spans="2:5" ht="11.25">
      <c r="B5054" s="356"/>
      <c r="C5054" s="356"/>
      <c r="D5054" s="356"/>
      <c r="E5054" s="356"/>
    </row>
    <row r="5055" spans="2:5" ht="11.25">
      <c r="B5055" s="356"/>
      <c r="C5055" s="356"/>
      <c r="D5055" s="356"/>
      <c r="E5055" s="356"/>
    </row>
    <row r="5056" spans="2:5" ht="11.25">
      <c r="B5056" s="356"/>
      <c r="C5056" s="356"/>
      <c r="D5056" s="356"/>
      <c r="E5056" s="356"/>
    </row>
    <row r="5057" spans="2:5" ht="11.25">
      <c r="B5057" s="356"/>
      <c r="C5057" s="356"/>
      <c r="D5057" s="356"/>
      <c r="E5057" s="356"/>
    </row>
    <row r="5058" spans="2:5" ht="11.25">
      <c r="B5058" s="356"/>
      <c r="C5058" s="356"/>
      <c r="D5058" s="356"/>
      <c r="E5058" s="356"/>
    </row>
    <row r="5059" spans="2:5" ht="11.25">
      <c r="B5059" s="356"/>
      <c r="C5059" s="356"/>
      <c r="D5059" s="356"/>
      <c r="E5059" s="356"/>
    </row>
    <row r="5060" spans="2:5" ht="11.25">
      <c r="B5060" s="356"/>
      <c r="C5060" s="356"/>
      <c r="D5060" s="356"/>
      <c r="E5060" s="356"/>
    </row>
    <row r="5061" spans="2:5" ht="11.25">
      <c r="B5061" s="356"/>
      <c r="C5061" s="356"/>
      <c r="D5061" s="356"/>
      <c r="E5061" s="356"/>
    </row>
    <row r="5062" spans="2:5" ht="11.25">
      <c r="B5062" s="356"/>
      <c r="C5062" s="356"/>
      <c r="D5062" s="356"/>
      <c r="E5062" s="356"/>
    </row>
    <row r="5063" spans="2:5" ht="11.25">
      <c r="B5063" s="356"/>
      <c r="C5063" s="356"/>
      <c r="D5063" s="356"/>
      <c r="E5063" s="356"/>
    </row>
    <row r="5064" spans="2:5" ht="11.25">
      <c r="B5064" s="356"/>
      <c r="C5064" s="356"/>
      <c r="D5064" s="356"/>
      <c r="E5064" s="356"/>
    </row>
    <row r="5065" spans="2:5" ht="11.25">
      <c r="B5065" s="356"/>
      <c r="C5065" s="356"/>
      <c r="D5065" s="356"/>
      <c r="E5065" s="356"/>
    </row>
    <row r="5066" spans="2:5" ht="11.25">
      <c r="B5066" s="356"/>
      <c r="C5066" s="356"/>
      <c r="D5066" s="356"/>
      <c r="E5066" s="356"/>
    </row>
    <row r="5067" spans="2:5" ht="11.25">
      <c r="B5067" s="356"/>
      <c r="C5067" s="356"/>
      <c r="D5067" s="356"/>
      <c r="E5067" s="356"/>
    </row>
    <row r="5068" spans="2:5" ht="11.25">
      <c r="B5068" s="356"/>
      <c r="C5068" s="356"/>
      <c r="D5068" s="356"/>
      <c r="E5068" s="356"/>
    </row>
    <row r="5069" spans="2:5" ht="11.25">
      <c r="B5069" s="356"/>
      <c r="C5069" s="356"/>
      <c r="D5069" s="356"/>
      <c r="E5069" s="356"/>
    </row>
    <row r="5070" spans="2:5" ht="11.25">
      <c r="B5070" s="356"/>
      <c r="C5070" s="356"/>
      <c r="D5070" s="356"/>
      <c r="E5070" s="356"/>
    </row>
    <row r="5071" spans="2:5" ht="11.25">
      <c r="B5071" s="356"/>
      <c r="C5071" s="356"/>
      <c r="D5071" s="356"/>
      <c r="E5071" s="356"/>
    </row>
    <row r="5072" spans="2:5" ht="11.25">
      <c r="B5072" s="356"/>
      <c r="C5072" s="356"/>
      <c r="D5072" s="356"/>
      <c r="E5072" s="356"/>
    </row>
    <row r="5073" spans="2:5" ht="11.25">
      <c r="B5073" s="356"/>
      <c r="C5073" s="356"/>
      <c r="D5073" s="356"/>
      <c r="E5073" s="356"/>
    </row>
    <row r="5074" spans="2:5" ht="11.25">
      <c r="B5074" s="356"/>
      <c r="C5074" s="356"/>
      <c r="D5074" s="356"/>
      <c r="E5074" s="356"/>
    </row>
    <row r="5075" spans="2:5" ht="11.25">
      <c r="B5075" s="356"/>
      <c r="C5075" s="356"/>
      <c r="D5075" s="356"/>
      <c r="E5075" s="356"/>
    </row>
    <row r="5076" spans="2:5" ht="11.25">
      <c r="B5076" s="356"/>
      <c r="C5076" s="356"/>
      <c r="D5076" s="356"/>
      <c r="E5076" s="356"/>
    </row>
    <row r="5077" spans="2:5" ht="11.25">
      <c r="B5077" s="356"/>
      <c r="C5077" s="356"/>
      <c r="D5077" s="356"/>
      <c r="E5077" s="356"/>
    </row>
    <row r="5078" spans="2:5" ht="11.25">
      <c r="B5078" s="356"/>
      <c r="C5078" s="356"/>
      <c r="D5078" s="356"/>
      <c r="E5078" s="356"/>
    </row>
    <row r="5079" spans="2:5" ht="11.25">
      <c r="B5079" s="356"/>
      <c r="C5079" s="356"/>
      <c r="D5079" s="356"/>
      <c r="E5079" s="356"/>
    </row>
    <row r="5080" spans="2:5" ht="11.25">
      <c r="B5080" s="356"/>
      <c r="C5080" s="356"/>
      <c r="D5080" s="356"/>
      <c r="E5080" s="356"/>
    </row>
    <row r="5081" spans="2:5" ht="11.25">
      <c r="B5081" s="356"/>
      <c r="C5081" s="356"/>
      <c r="D5081" s="356"/>
      <c r="E5081" s="356"/>
    </row>
    <row r="5082" spans="2:5" ht="11.25">
      <c r="B5082" s="356"/>
      <c r="C5082" s="356"/>
      <c r="D5082" s="356"/>
      <c r="E5082" s="356"/>
    </row>
    <row r="5083" spans="2:5" ht="11.25">
      <c r="B5083" s="356"/>
      <c r="C5083" s="356"/>
      <c r="D5083" s="356"/>
      <c r="E5083" s="356"/>
    </row>
    <row r="5084" spans="2:5" ht="11.25">
      <c r="B5084" s="356"/>
      <c r="C5084" s="356"/>
      <c r="D5084" s="356"/>
      <c r="E5084" s="356"/>
    </row>
    <row r="5085" spans="2:5" ht="11.25">
      <c r="B5085" s="356"/>
      <c r="C5085" s="356"/>
      <c r="D5085" s="356"/>
      <c r="E5085" s="356"/>
    </row>
    <row r="5086" spans="2:5" ht="11.25">
      <c r="B5086" s="356"/>
      <c r="C5086" s="356"/>
      <c r="D5086" s="356"/>
      <c r="E5086" s="356"/>
    </row>
    <row r="5087" spans="2:5" ht="11.25">
      <c r="B5087" s="356"/>
      <c r="C5087" s="356"/>
      <c r="D5087" s="356"/>
      <c r="E5087" s="356"/>
    </row>
    <row r="5088" spans="2:5" ht="11.25">
      <c r="B5088" s="356"/>
      <c r="C5088" s="356"/>
      <c r="D5088" s="356"/>
      <c r="E5088" s="356"/>
    </row>
    <row r="5089" spans="2:5" ht="11.25">
      <c r="B5089" s="356"/>
      <c r="C5089" s="356"/>
      <c r="D5089" s="356"/>
      <c r="E5089" s="356"/>
    </row>
    <row r="5090" spans="2:5" ht="11.25">
      <c r="B5090" s="356"/>
      <c r="C5090" s="356"/>
      <c r="D5090" s="356"/>
      <c r="E5090" s="356"/>
    </row>
    <row r="5091" spans="2:5" ht="11.25">
      <c r="B5091" s="356"/>
      <c r="C5091" s="356"/>
      <c r="D5091" s="356"/>
      <c r="E5091" s="356"/>
    </row>
    <row r="5092" spans="2:5" ht="11.25">
      <c r="B5092" s="356"/>
      <c r="C5092" s="356"/>
      <c r="D5092" s="356"/>
      <c r="E5092" s="356"/>
    </row>
    <row r="5093" spans="2:5" ht="11.25">
      <c r="B5093" s="356"/>
      <c r="C5093" s="356"/>
      <c r="D5093" s="356"/>
      <c r="E5093" s="356"/>
    </row>
    <row r="5094" spans="2:5" ht="11.25">
      <c r="B5094" s="356"/>
      <c r="C5094" s="356"/>
      <c r="D5094" s="356"/>
      <c r="E5094" s="356"/>
    </row>
    <row r="5095" spans="2:5" ht="11.25">
      <c r="B5095" s="356"/>
      <c r="C5095" s="356"/>
      <c r="D5095" s="356"/>
      <c r="E5095" s="356"/>
    </row>
    <row r="5096" spans="2:5" ht="11.25">
      <c r="B5096" s="356"/>
      <c r="C5096" s="356"/>
      <c r="D5096" s="356"/>
      <c r="E5096" s="356"/>
    </row>
    <row r="5097" spans="2:5" ht="11.25">
      <c r="B5097" s="356"/>
      <c r="C5097" s="356"/>
      <c r="D5097" s="356"/>
      <c r="E5097" s="356"/>
    </row>
    <row r="5098" spans="2:5" ht="11.25">
      <c r="B5098" s="356"/>
      <c r="C5098" s="356"/>
      <c r="D5098" s="356"/>
      <c r="E5098" s="356"/>
    </row>
    <row r="5099" spans="2:5" ht="11.25">
      <c r="B5099" s="356"/>
      <c r="C5099" s="356"/>
      <c r="D5099" s="356"/>
      <c r="E5099" s="356"/>
    </row>
    <row r="5100" spans="2:5" ht="11.25">
      <c r="B5100" s="356"/>
      <c r="C5100" s="356"/>
      <c r="D5100" s="356"/>
      <c r="E5100" s="356"/>
    </row>
    <row r="5101" spans="2:5" ht="11.25">
      <c r="B5101" s="356"/>
      <c r="C5101" s="356"/>
      <c r="D5101" s="356"/>
      <c r="E5101" s="356"/>
    </row>
    <row r="5102" spans="2:5" ht="11.25">
      <c r="B5102" s="356"/>
      <c r="C5102" s="356"/>
      <c r="D5102" s="356"/>
      <c r="E5102" s="356"/>
    </row>
    <row r="5103" spans="2:5" ht="11.25">
      <c r="B5103" s="356"/>
      <c r="C5103" s="356"/>
      <c r="D5103" s="356"/>
      <c r="E5103" s="356"/>
    </row>
    <row r="5104" spans="2:5" ht="11.25">
      <c r="B5104" s="356"/>
      <c r="C5104" s="356"/>
      <c r="D5104" s="356"/>
      <c r="E5104" s="356"/>
    </row>
    <row r="5105" spans="2:5" ht="11.25">
      <c r="B5105" s="356"/>
      <c r="C5105" s="356"/>
      <c r="D5105" s="356"/>
      <c r="E5105" s="356"/>
    </row>
    <row r="5106" spans="2:5" ht="11.25">
      <c r="B5106" s="356"/>
      <c r="C5106" s="356"/>
      <c r="D5106" s="356"/>
      <c r="E5106" s="356"/>
    </row>
    <row r="5107" spans="2:5" ht="11.25">
      <c r="B5107" s="356"/>
      <c r="C5107" s="356"/>
      <c r="D5107" s="356"/>
      <c r="E5107" s="356"/>
    </row>
    <row r="5108" spans="2:5" ht="11.25">
      <c r="B5108" s="356"/>
      <c r="C5108" s="356"/>
      <c r="D5108" s="356"/>
      <c r="E5108" s="356"/>
    </row>
    <row r="5109" spans="2:5" ht="11.25">
      <c r="B5109" s="356"/>
      <c r="C5109" s="356"/>
      <c r="D5109" s="356"/>
      <c r="E5109" s="356"/>
    </row>
    <row r="5110" spans="2:5" ht="11.25">
      <c r="B5110" s="356"/>
      <c r="C5110" s="356"/>
      <c r="D5110" s="356"/>
      <c r="E5110" s="356"/>
    </row>
    <row r="5111" spans="2:5" ht="11.25">
      <c r="B5111" s="356"/>
      <c r="C5111" s="356"/>
      <c r="D5111" s="356"/>
      <c r="E5111" s="356"/>
    </row>
    <row r="5112" spans="2:5" ht="11.25">
      <c r="B5112" s="356"/>
      <c r="C5112" s="356"/>
      <c r="D5112" s="356"/>
      <c r="E5112" s="356"/>
    </row>
    <row r="5113" spans="2:5" ht="11.25">
      <c r="B5113" s="356"/>
      <c r="C5113" s="356"/>
      <c r="D5113" s="356"/>
      <c r="E5113" s="356"/>
    </row>
    <row r="5114" spans="2:5" ht="11.25">
      <c r="B5114" s="356"/>
      <c r="C5114" s="356"/>
      <c r="D5114" s="356"/>
      <c r="E5114" s="356"/>
    </row>
    <row r="5115" spans="2:5" ht="11.25">
      <c r="B5115" s="356"/>
      <c r="C5115" s="356"/>
      <c r="D5115" s="356"/>
      <c r="E5115" s="356"/>
    </row>
    <row r="5116" spans="2:5" ht="11.25">
      <c r="B5116" s="356"/>
      <c r="C5116" s="356"/>
      <c r="D5116" s="356"/>
      <c r="E5116" s="356"/>
    </row>
    <row r="5117" spans="2:5" ht="11.25">
      <c r="B5117" s="356"/>
      <c r="C5117" s="356"/>
      <c r="D5117" s="356"/>
      <c r="E5117" s="356"/>
    </row>
    <row r="5118" spans="2:5" ht="11.25">
      <c r="B5118" s="356"/>
      <c r="C5118" s="356"/>
      <c r="D5118" s="356"/>
      <c r="E5118" s="356"/>
    </row>
    <row r="5119" spans="2:5" ht="11.25">
      <c r="B5119" s="356"/>
      <c r="C5119" s="356"/>
      <c r="D5119" s="356"/>
      <c r="E5119" s="356"/>
    </row>
    <row r="5120" spans="2:5" ht="11.25">
      <c r="B5120" s="356"/>
      <c r="C5120" s="356"/>
      <c r="D5120" s="356"/>
      <c r="E5120" s="356"/>
    </row>
    <row r="5121" spans="2:5" ht="11.25">
      <c r="B5121" s="356"/>
      <c r="C5121" s="356"/>
      <c r="D5121" s="356"/>
      <c r="E5121" s="356"/>
    </row>
    <row r="5122" spans="2:5" ht="11.25">
      <c r="B5122" s="356"/>
      <c r="C5122" s="356"/>
      <c r="D5122" s="356"/>
      <c r="E5122" s="356"/>
    </row>
    <row r="5123" spans="2:5" ht="11.25">
      <c r="B5123" s="356"/>
      <c r="C5123" s="356"/>
      <c r="D5123" s="356"/>
      <c r="E5123" s="356"/>
    </row>
    <row r="5124" spans="2:5" ht="11.25">
      <c r="B5124" s="356"/>
      <c r="C5124" s="356"/>
      <c r="D5124" s="356"/>
      <c r="E5124" s="356"/>
    </row>
    <row r="5125" spans="2:5" ht="11.25">
      <c r="B5125" s="356"/>
      <c r="C5125" s="356"/>
      <c r="D5125" s="356"/>
      <c r="E5125" s="356"/>
    </row>
    <row r="5126" spans="2:5" ht="11.25">
      <c r="B5126" s="356"/>
      <c r="C5126" s="356"/>
      <c r="D5126" s="356"/>
      <c r="E5126" s="356"/>
    </row>
    <row r="5127" spans="2:5" ht="11.25">
      <c r="B5127" s="356"/>
      <c r="C5127" s="356"/>
      <c r="D5127" s="356"/>
      <c r="E5127" s="356"/>
    </row>
    <row r="5128" spans="2:5" ht="11.25">
      <c r="B5128" s="356"/>
      <c r="C5128" s="356"/>
      <c r="D5128" s="356"/>
      <c r="E5128" s="356"/>
    </row>
    <row r="5129" spans="2:5" ht="11.25">
      <c r="B5129" s="356"/>
      <c r="C5129" s="356"/>
      <c r="D5129" s="356"/>
      <c r="E5129" s="356"/>
    </row>
    <row r="5130" spans="2:5" ht="11.25">
      <c r="B5130" s="356"/>
      <c r="C5130" s="356"/>
      <c r="D5130" s="356"/>
      <c r="E5130" s="356"/>
    </row>
    <row r="5131" spans="2:5" ht="11.25">
      <c r="B5131" s="356"/>
      <c r="C5131" s="356"/>
      <c r="D5131" s="356"/>
      <c r="E5131" s="356"/>
    </row>
    <row r="5132" spans="2:5" ht="11.25">
      <c r="B5132" s="356"/>
      <c r="C5132" s="356"/>
      <c r="D5132" s="356"/>
      <c r="E5132" s="356"/>
    </row>
    <row r="5133" spans="2:5" ht="11.25">
      <c r="B5133" s="356"/>
      <c r="C5133" s="356"/>
      <c r="D5133" s="356"/>
      <c r="E5133" s="356"/>
    </row>
    <row r="5134" spans="2:5" ht="11.25">
      <c r="B5134" s="356"/>
      <c r="C5134" s="356"/>
      <c r="D5134" s="356"/>
      <c r="E5134" s="356"/>
    </row>
    <row r="5135" spans="2:5" ht="11.25">
      <c r="B5135" s="356"/>
      <c r="C5135" s="356"/>
      <c r="D5135" s="356"/>
      <c r="E5135" s="356"/>
    </row>
    <row r="5136" spans="2:5" ht="11.25">
      <c r="B5136" s="356"/>
      <c r="C5136" s="356"/>
      <c r="D5136" s="356"/>
      <c r="E5136" s="356"/>
    </row>
    <row r="5137" spans="2:5" ht="11.25">
      <c r="B5137" s="356"/>
      <c r="C5137" s="356"/>
      <c r="D5137" s="356"/>
      <c r="E5137" s="356"/>
    </row>
    <row r="5138" spans="2:5" ht="11.25">
      <c r="B5138" s="356"/>
      <c r="C5138" s="356"/>
      <c r="D5138" s="356"/>
      <c r="E5138" s="356"/>
    </row>
    <row r="5139" spans="2:5" ht="11.25">
      <c r="B5139" s="356"/>
      <c r="C5139" s="356"/>
      <c r="D5139" s="356"/>
      <c r="E5139" s="356"/>
    </row>
    <row r="5140" spans="2:5" ht="11.25">
      <c r="B5140" s="356"/>
      <c r="C5140" s="356"/>
      <c r="D5140" s="356"/>
      <c r="E5140" s="356"/>
    </row>
    <row r="5141" spans="2:5" ht="11.25">
      <c r="B5141" s="356"/>
      <c r="C5141" s="356"/>
      <c r="D5141" s="356"/>
      <c r="E5141" s="356"/>
    </row>
    <row r="5142" spans="2:5" ht="11.25">
      <c r="B5142" s="356"/>
      <c r="C5142" s="356"/>
      <c r="D5142" s="356"/>
      <c r="E5142" s="356"/>
    </row>
    <row r="5143" spans="2:5" ht="11.25">
      <c r="B5143" s="356"/>
      <c r="C5143" s="356"/>
      <c r="D5143" s="356"/>
      <c r="E5143" s="356"/>
    </row>
    <row r="5144" spans="2:5" ht="11.25">
      <c r="B5144" s="356"/>
      <c r="C5144" s="356"/>
      <c r="D5144" s="356"/>
      <c r="E5144" s="356"/>
    </row>
    <row r="5145" spans="2:5" ht="11.25">
      <c r="B5145" s="356"/>
      <c r="C5145" s="356"/>
      <c r="D5145" s="356"/>
      <c r="E5145" s="356"/>
    </row>
    <row r="5146" spans="2:5" ht="11.25">
      <c r="B5146" s="356"/>
      <c r="C5146" s="356"/>
      <c r="D5146" s="356"/>
      <c r="E5146" s="356"/>
    </row>
    <row r="5147" spans="2:5" ht="11.25">
      <c r="B5147" s="356"/>
      <c r="C5147" s="356"/>
      <c r="D5147" s="356"/>
      <c r="E5147" s="356"/>
    </row>
    <row r="5148" spans="2:5" ht="11.25">
      <c r="B5148" s="356"/>
      <c r="C5148" s="356"/>
      <c r="D5148" s="356"/>
      <c r="E5148" s="356"/>
    </row>
    <row r="5149" spans="2:5" ht="11.25">
      <c r="B5149" s="356"/>
      <c r="C5149" s="356"/>
      <c r="D5149" s="356"/>
      <c r="E5149" s="356"/>
    </row>
    <row r="5150" spans="2:5" ht="11.25">
      <c r="B5150" s="356"/>
      <c r="C5150" s="356"/>
      <c r="D5150" s="356"/>
      <c r="E5150" s="356"/>
    </row>
    <row r="5151" spans="2:5" ht="11.25">
      <c r="B5151" s="356"/>
      <c r="C5151" s="356"/>
      <c r="D5151" s="356"/>
      <c r="E5151" s="356"/>
    </row>
    <row r="5152" spans="2:5" ht="11.25">
      <c r="B5152" s="356"/>
      <c r="C5152" s="356"/>
      <c r="D5152" s="356"/>
      <c r="E5152" s="356"/>
    </row>
    <row r="5153" spans="2:5" ht="11.25">
      <c r="B5153" s="356"/>
      <c r="C5153" s="356"/>
      <c r="D5153" s="356"/>
      <c r="E5153" s="356"/>
    </row>
    <row r="5154" spans="2:5" ht="11.25">
      <c r="B5154" s="356"/>
      <c r="C5154" s="356"/>
      <c r="D5154" s="356"/>
      <c r="E5154" s="356"/>
    </row>
    <row r="5155" spans="2:5" ht="11.25">
      <c r="B5155" s="356"/>
      <c r="C5155" s="356"/>
      <c r="D5155" s="356"/>
      <c r="E5155" s="356"/>
    </row>
    <row r="5156" spans="2:5" ht="11.25">
      <c r="B5156" s="356"/>
      <c r="C5156" s="356"/>
      <c r="D5156" s="356"/>
      <c r="E5156" s="356"/>
    </row>
    <row r="5157" spans="2:5" ht="11.25">
      <c r="B5157" s="356"/>
      <c r="C5157" s="356"/>
      <c r="D5157" s="356"/>
      <c r="E5157" s="356"/>
    </row>
    <row r="5158" spans="2:5" ht="11.25">
      <c r="B5158" s="356"/>
      <c r="C5158" s="356"/>
      <c r="D5158" s="356"/>
      <c r="E5158" s="356"/>
    </row>
    <row r="5159" spans="2:5" ht="11.25">
      <c r="B5159" s="356"/>
      <c r="C5159" s="356"/>
      <c r="D5159" s="356"/>
      <c r="E5159" s="356"/>
    </row>
    <row r="5160" spans="2:5" ht="11.25">
      <c r="B5160" s="356"/>
      <c r="C5160" s="356"/>
      <c r="D5160" s="356"/>
      <c r="E5160" s="356"/>
    </row>
    <row r="5161" spans="2:5" ht="11.25">
      <c r="B5161" s="356"/>
      <c r="C5161" s="356"/>
      <c r="D5161" s="356"/>
      <c r="E5161" s="356"/>
    </row>
    <row r="5162" spans="2:5" ht="11.25">
      <c r="B5162" s="356"/>
      <c r="C5162" s="356"/>
      <c r="D5162" s="356"/>
      <c r="E5162" s="356"/>
    </row>
    <row r="5163" spans="2:5" ht="11.25">
      <c r="B5163" s="356"/>
      <c r="C5163" s="356"/>
      <c r="D5163" s="356"/>
      <c r="E5163" s="356"/>
    </row>
    <row r="5164" spans="2:5" ht="11.25">
      <c r="B5164" s="356"/>
      <c r="C5164" s="356"/>
      <c r="D5164" s="356"/>
      <c r="E5164" s="356"/>
    </row>
    <row r="5165" spans="2:5" ht="11.25">
      <c r="B5165" s="356"/>
      <c r="C5165" s="356"/>
      <c r="D5165" s="356"/>
      <c r="E5165" s="356"/>
    </row>
    <row r="5166" spans="2:5" ht="11.25">
      <c r="B5166" s="356"/>
      <c r="C5166" s="356"/>
      <c r="D5166" s="356"/>
      <c r="E5166" s="356"/>
    </row>
    <row r="5167" spans="2:5" ht="11.25">
      <c r="B5167" s="356"/>
      <c r="C5167" s="356"/>
      <c r="D5167" s="356"/>
      <c r="E5167" s="356"/>
    </row>
    <row r="5168" spans="2:5" ht="11.25">
      <c r="B5168" s="356"/>
      <c r="C5168" s="356"/>
      <c r="D5168" s="356"/>
      <c r="E5168" s="356"/>
    </row>
    <row r="5169" spans="2:5" ht="11.25">
      <c r="B5169" s="356"/>
      <c r="C5169" s="356"/>
      <c r="D5169" s="356"/>
      <c r="E5169" s="356"/>
    </row>
    <row r="5170" spans="2:5" ht="11.25">
      <c r="B5170" s="356"/>
      <c r="C5170" s="356"/>
      <c r="D5170" s="356"/>
      <c r="E5170" s="356"/>
    </row>
    <row r="5171" spans="2:5" ht="11.25">
      <c r="B5171" s="356"/>
      <c r="C5171" s="356"/>
      <c r="D5171" s="356"/>
      <c r="E5171" s="356"/>
    </row>
    <row r="5172" spans="2:5" ht="11.25">
      <c r="B5172" s="356"/>
      <c r="C5172" s="356"/>
      <c r="D5172" s="356"/>
      <c r="E5172" s="356"/>
    </row>
    <row r="5173" spans="2:5" ht="11.25">
      <c r="B5173" s="356"/>
      <c r="C5173" s="356"/>
      <c r="D5173" s="356"/>
      <c r="E5173" s="356"/>
    </row>
    <row r="5174" spans="2:5" ht="11.25">
      <c r="B5174" s="356"/>
      <c r="C5174" s="356"/>
      <c r="D5174" s="356"/>
      <c r="E5174" s="356"/>
    </row>
    <row r="5175" spans="2:5" ht="11.25">
      <c r="B5175" s="356"/>
      <c r="C5175" s="356"/>
      <c r="D5175" s="356"/>
      <c r="E5175" s="356"/>
    </row>
    <row r="5176" spans="2:5" ht="11.25">
      <c r="B5176" s="356"/>
      <c r="C5176" s="356"/>
      <c r="D5176" s="356"/>
      <c r="E5176" s="356"/>
    </row>
    <row r="5177" spans="2:5" ht="11.25">
      <c r="B5177" s="356"/>
      <c r="C5177" s="356"/>
      <c r="D5177" s="356"/>
      <c r="E5177" s="356"/>
    </row>
    <row r="5178" spans="2:5" ht="11.25">
      <c r="B5178" s="356"/>
      <c r="C5178" s="356"/>
      <c r="D5178" s="356"/>
      <c r="E5178" s="356"/>
    </row>
    <row r="5179" spans="2:5" ht="11.25">
      <c r="B5179" s="356"/>
      <c r="C5179" s="356"/>
      <c r="D5179" s="356"/>
      <c r="E5179" s="356"/>
    </row>
    <row r="5180" spans="2:5" ht="11.25">
      <c r="B5180" s="356"/>
      <c r="C5180" s="356"/>
      <c r="D5180" s="356"/>
      <c r="E5180" s="356"/>
    </row>
    <row r="5181" spans="2:5" ht="11.25">
      <c r="B5181" s="356"/>
      <c r="C5181" s="356"/>
      <c r="D5181" s="356"/>
      <c r="E5181" s="356"/>
    </row>
    <row r="5182" spans="2:5" ht="11.25">
      <c r="B5182" s="356"/>
      <c r="C5182" s="356"/>
      <c r="D5182" s="356"/>
      <c r="E5182" s="356"/>
    </row>
    <row r="5183" spans="2:5" ht="11.25">
      <c r="B5183" s="356"/>
      <c r="C5183" s="356"/>
      <c r="D5183" s="356"/>
      <c r="E5183" s="356"/>
    </row>
    <row r="5184" spans="2:5" ht="11.25">
      <c r="B5184" s="356"/>
      <c r="C5184" s="356"/>
      <c r="D5184" s="356"/>
      <c r="E5184" s="356"/>
    </row>
    <row r="5185" spans="2:5" ht="11.25">
      <c r="B5185" s="356"/>
      <c r="C5185" s="356"/>
      <c r="D5185" s="356"/>
      <c r="E5185" s="356"/>
    </row>
    <row r="5186" spans="2:5" ht="11.25">
      <c r="B5186" s="356"/>
      <c r="C5186" s="356"/>
      <c r="D5186" s="356"/>
      <c r="E5186" s="356"/>
    </row>
    <row r="5187" spans="2:5" ht="11.25">
      <c r="B5187" s="356"/>
      <c r="C5187" s="356"/>
      <c r="D5187" s="356"/>
      <c r="E5187" s="356"/>
    </row>
    <row r="5188" spans="2:5" ht="11.25">
      <c r="B5188" s="356"/>
      <c r="C5188" s="356"/>
      <c r="D5188" s="356"/>
      <c r="E5188" s="356"/>
    </row>
    <row r="5189" spans="2:5" ht="11.25">
      <c r="B5189" s="356"/>
      <c r="C5189" s="356"/>
      <c r="D5189" s="356"/>
      <c r="E5189" s="356"/>
    </row>
    <row r="5190" spans="2:5" ht="11.25">
      <c r="B5190" s="356"/>
      <c r="C5190" s="356"/>
      <c r="D5190" s="356"/>
      <c r="E5190" s="356"/>
    </row>
    <row r="5191" spans="2:5" ht="11.25">
      <c r="B5191" s="356"/>
      <c r="C5191" s="356"/>
      <c r="D5191" s="356"/>
      <c r="E5191" s="356"/>
    </row>
    <row r="5192" spans="2:5" ht="11.25">
      <c r="B5192" s="356"/>
      <c r="C5192" s="356"/>
      <c r="D5192" s="356"/>
      <c r="E5192" s="356"/>
    </row>
    <row r="5193" spans="2:5" ht="11.25">
      <c r="B5193" s="356"/>
      <c r="C5193" s="356"/>
      <c r="D5193" s="356"/>
      <c r="E5193" s="356"/>
    </row>
    <row r="5194" spans="2:5" ht="11.25">
      <c r="B5194" s="356"/>
      <c r="C5194" s="356"/>
      <c r="D5194" s="356"/>
      <c r="E5194" s="356"/>
    </row>
    <row r="5195" spans="2:5" ht="11.25">
      <c r="B5195" s="356"/>
      <c r="C5195" s="356"/>
      <c r="D5195" s="356"/>
      <c r="E5195" s="356"/>
    </row>
    <row r="5196" spans="2:5" ht="11.25">
      <c r="B5196" s="356"/>
      <c r="C5196" s="356"/>
      <c r="D5196" s="356"/>
      <c r="E5196" s="356"/>
    </row>
    <row r="5197" spans="2:5" ht="11.25">
      <c r="B5197" s="356"/>
      <c r="C5197" s="356"/>
      <c r="D5197" s="356"/>
      <c r="E5197" s="356"/>
    </row>
    <row r="5198" spans="2:5" ht="11.25">
      <c r="B5198" s="356"/>
      <c r="C5198" s="356"/>
      <c r="D5198" s="356"/>
      <c r="E5198" s="356"/>
    </row>
    <row r="5199" spans="2:5" ht="11.25">
      <c r="B5199" s="356"/>
      <c r="C5199" s="356"/>
      <c r="D5199" s="356"/>
      <c r="E5199" s="356"/>
    </row>
    <row r="5200" spans="2:5" ht="11.25">
      <c r="B5200" s="356"/>
      <c r="C5200" s="356"/>
      <c r="D5200" s="356"/>
      <c r="E5200" s="356"/>
    </row>
    <row r="5201" spans="2:5" ht="11.25">
      <c r="B5201" s="356"/>
      <c r="C5201" s="356"/>
      <c r="D5201" s="356"/>
      <c r="E5201" s="356"/>
    </row>
    <row r="5202" spans="2:5" ht="11.25">
      <c r="B5202" s="356"/>
      <c r="C5202" s="356"/>
      <c r="D5202" s="356"/>
      <c r="E5202" s="356"/>
    </row>
    <row r="5203" spans="2:5" ht="11.25">
      <c r="B5203" s="356"/>
      <c r="C5203" s="356"/>
      <c r="D5203" s="356"/>
      <c r="E5203" s="356"/>
    </row>
    <row r="5204" spans="2:5" ht="11.25">
      <c r="B5204" s="356"/>
      <c r="C5204" s="356"/>
      <c r="D5204" s="356"/>
      <c r="E5204" s="356"/>
    </row>
    <row r="5205" spans="2:5" ht="11.25">
      <c r="B5205" s="356"/>
      <c r="C5205" s="356"/>
      <c r="D5205" s="356"/>
      <c r="E5205" s="356"/>
    </row>
    <row r="5206" spans="2:5" ht="11.25">
      <c r="B5206" s="356"/>
      <c r="C5206" s="356"/>
      <c r="D5206" s="356"/>
      <c r="E5206" s="356"/>
    </row>
    <row r="5207" spans="2:5" ht="11.25">
      <c r="B5207" s="356"/>
      <c r="C5207" s="356"/>
      <c r="D5207" s="356"/>
      <c r="E5207" s="356"/>
    </row>
    <row r="5208" spans="2:5" ht="11.25">
      <c r="B5208" s="356"/>
      <c r="C5208" s="356"/>
      <c r="D5208" s="356"/>
      <c r="E5208" s="356"/>
    </row>
    <row r="5209" spans="2:5" ht="11.25">
      <c r="B5209" s="356"/>
      <c r="C5209" s="356"/>
      <c r="D5209" s="356"/>
      <c r="E5209" s="356"/>
    </row>
    <row r="5210" spans="2:5" ht="11.25">
      <c r="B5210" s="356"/>
      <c r="C5210" s="356"/>
      <c r="D5210" s="356"/>
      <c r="E5210" s="356"/>
    </row>
    <row r="5211" spans="2:5" ht="11.25">
      <c r="B5211" s="356"/>
      <c r="C5211" s="356"/>
      <c r="D5211" s="356"/>
      <c r="E5211" s="356"/>
    </row>
    <row r="5212" spans="2:5" ht="11.25">
      <c r="B5212" s="356"/>
      <c r="C5212" s="356"/>
      <c r="D5212" s="356"/>
      <c r="E5212" s="356"/>
    </row>
    <row r="5213" spans="2:5" ht="11.25">
      <c r="B5213" s="356"/>
      <c r="C5213" s="356"/>
      <c r="D5213" s="356"/>
      <c r="E5213" s="356"/>
    </row>
    <row r="5214" spans="2:5" ht="11.25">
      <c r="B5214" s="356"/>
      <c r="C5214" s="356"/>
      <c r="D5214" s="356"/>
      <c r="E5214" s="356"/>
    </row>
    <row r="5215" spans="2:5" ht="11.25">
      <c r="B5215" s="356"/>
      <c r="C5215" s="356"/>
      <c r="D5215" s="356"/>
      <c r="E5215" s="356"/>
    </row>
    <row r="5216" spans="2:5" ht="11.25">
      <c r="B5216" s="356"/>
      <c r="C5216" s="356"/>
      <c r="D5216" s="356"/>
      <c r="E5216" s="356"/>
    </row>
    <row r="5217" spans="2:5" ht="11.25">
      <c r="B5217" s="356"/>
      <c r="C5217" s="356"/>
      <c r="D5217" s="356"/>
      <c r="E5217" s="356"/>
    </row>
    <row r="5218" spans="2:5" ht="11.25">
      <c r="B5218" s="356"/>
      <c r="C5218" s="356"/>
      <c r="D5218" s="356"/>
      <c r="E5218" s="356"/>
    </row>
    <row r="5219" spans="2:5" ht="11.25">
      <c r="B5219" s="356"/>
      <c r="C5219" s="356"/>
      <c r="D5219" s="356"/>
      <c r="E5219" s="356"/>
    </row>
    <row r="5220" spans="2:5" ht="11.25">
      <c r="B5220" s="356"/>
      <c r="C5220" s="356"/>
      <c r="D5220" s="356"/>
      <c r="E5220" s="356"/>
    </row>
    <row r="5221" spans="2:5" ht="11.25">
      <c r="B5221" s="356"/>
      <c r="C5221" s="356"/>
      <c r="D5221" s="356"/>
      <c r="E5221" s="356"/>
    </row>
    <row r="5222" spans="2:5" ht="11.25">
      <c r="B5222" s="356"/>
      <c r="C5222" s="356"/>
      <c r="D5222" s="356"/>
      <c r="E5222" s="356"/>
    </row>
    <row r="5223" spans="2:5" ht="11.25">
      <c r="B5223" s="356"/>
      <c r="C5223" s="356"/>
      <c r="D5223" s="356"/>
      <c r="E5223" s="356"/>
    </row>
    <row r="5224" spans="2:5" ht="11.25">
      <c r="B5224" s="356"/>
      <c r="C5224" s="356"/>
      <c r="D5224" s="356"/>
      <c r="E5224" s="356"/>
    </row>
    <row r="5225" spans="2:5" ht="11.25">
      <c r="B5225" s="356"/>
      <c r="C5225" s="356"/>
      <c r="D5225" s="356"/>
      <c r="E5225" s="356"/>
    </row>
    <row r="5226" spans="2:5" ht="11.25">
      <c r="B5226" s="356"/>
      <c r="C5226" s="356"/>
      <c r="D5226" s="356"/>
      <c r="E5226" s="356"/>
    </row>
    <row r="5227" spans="2:5" ht="11.25">
      <c r="B5227" s="356"/>
      <c r="C5227" s="356"/>
      <c r="D5227" s="356"/>
      <c r="E5227" s="356"/>
    </row>
    <row r="5228" spans="2:5" ht="11.25">
      <c r="B5228" s="356"/>
      <c r="C5228" s="356"/>
      <c r="D5228" s="356"/>
      <c r="E5228" s="356"/>
    </row>
    <row r="5229" spans="2:5" ht="11.25">
      <c r="B5229" s="356"/>
      <c r="C5229" s="356"/>
      <c r="D5229" s="356"/>
      <c r="E5229" s="356"/>
    </row>
    <row r="5230" spans="2:5" ht="11.25">
      <c r="B5230" s="356"/>
      <c r="C5230" s="356"/>
      <c r="D5230" s="356"/>
      <c r="E5230" s="356"/>
    </row>
    <row r="5231" spans="2:5" ht="11.25">
      <c r="B5231" s="356"/>
      <c r="C5231" s="356"/>
      <c r="D5231" s="356"/>
      <c r="E5231" s="356"/>
    </row>
    <row r="5232" spans="2:5" ht="11.25">
      <c r="B5232" s="356"/>
      <c r="C5232" s="356"/>
      <c r="D5232" s="356"/>
      <c r="E5232" s="356"/>
    </row>
    <row r="5233" spans="2:5" ht="11.25">
      <c r="B5233" s="356"/>
      <c r="C5233" s="356"/>
      <c r="D5233" s="356"/>
      <c r="E5233" s="356"/>
    </row>
    <row r="5234" spans="2:5" ht="11.25">
      <c r="B5234" s="356"/>
      <c r="C5234" s="356"/>
      <c r="D5234" s="356"/>
      <c r="E5234" s="356"/>
    </row>
    <row r="5235" spans="2:5" ht="11.25">
      <c r="B5235" s="356"/>
      <c r="C5235" s="356"/>
      <c r="D5235" s="356"/>
      <c r="E5235" s="356"/>
    </row>
    <row r="5236" spans="2:5" ht="11.25">
      <c r="B5236" s="356"/>
      <c r="C5236" s="356"/>
      <c r="D5236" s="356"/>
      <c r="E5236" s="356"/>
    </row>
    <row r="5237" spans="2:5" ht="11.25">
      <c r="B5237" s="356"/>
      <c r="C5237" s="356"/>
      <c r="D5237" s="356"/>
      <c r="E5237" s="356"/>
    </row>
    <row r="5238" spans="2:5" ht="11.25">
      <c r="B5238" s="356"/>
      <c r="C5238" s="356"/>
      <c r="D5238" s="356"/>
      <c r="E5238" s="356"/>
    </row>
    <row r="5239" spans="2:5" ht="11.25">
      <c r="B5239" s="356"/>
      <c r="C5239" s="356"/>
      <c r="D5239" s="356"/>
      <c r="E5239" s="356"/>
    </row>
    <row r="5240" spans="2:5" ht="11.25">
      <c r="B5240" s="356"/>
      <c r="C5240" s="356"/>
      <c r="D5240" s="356"/>
      <c r="E5240" s="356"/>
    </row>
    <row r="5241" spans="2:5" ht="11.25">
      <c r="B5241" s="356"/>
      <c r="C5241" s="356"/>
      <c r="D5241" s="356"/>
      <c r="E5241" s="356"/>
    </row>
    <row r="5242" spans="2:5" ht="11.25">
      <c r="B5242" s="356"/>
      <c r="C5242" s="356"/>
      <c r="D5242" s="356"/>
      <c r="E5242" s="356"/>
    </row>
    <row r="5243" spans="2:5" ht="11.25">
      <c r="B5243" s="356"/>
      <c r="C5243" s="356"/>
      <c r="D5243" s="356"/>
      <c r="E5243" s="356"/>
    </row>
    <row r="5244" spans="2:5" ht="11.25">
      <c r="B5244" s="356"/>
      <c r="C5244" s="356"/>
      <c r="D5244" s="356"/>
      <c r="E5244" s="356"/>
    </row>
    <row r="5245" spans="2:5" ht="11.25">
      <c r="B5245" s="356"/>
      <c r="C5245" s="356"/>
      <c r="D5245" s="356"/>
      <c r="E5245" s="356"/>
    </row>
    <row r="5246" spans="2:5" ht="11.25">
      <c r="B5246" s="356"/>
      <c r="C5246" s="356"/>
      <c r="D5246" s="356"/>
      <c r="E5246" s="356"/>
    </row>
    <row r="5247" spans="2:5" ht="11.25">
      <c r="B5247" s="356"/>
      <c r="C5247" s="356"/>
      <c r="D5247" s="356"/>
      <c r="E5247" s="356"/>
    </row>
    <row r="5248" spans="2:5" ht="11.25">
      <c r="B5248" s="356"/>
      <c r="C5248" s="356"/>
      <c r="D5248" s="356"/>
      <c r="E5248" s="356"/>
    </row>
    <row r="5249" spans="2:5" ht="11.25">
      <c r="B5249" s="356"/>
      <c r="C5249" s="356"/>
      <c r="D5249" s="356"/>
      <c r="E5249" s="356"/>
    </row>
    <row r="5250" spans="2:5" ht="11.25">
      <c r="B5250" s="356"/>
      <c r="C5250" s="356"/>
      <c r="D5250" s="356"/>
      <c r="E5250" s="356"/>
    </row>
    <row r="5251" spans="2:5" ht="11.25">
      <c r="B5251" s="356"/>
      <c r="C5251" s="356"/>
      <c r="D5251" s="356"/>
      <c r="E5251" s="356"/>
    </row>
    <row r="5252" spans="2:5" ht="11.25">
      <c r="B5252" s="356"/>
      <c r="C5252" s="356"/>
      <c r="D5252" s="356"/>
      <c r="E5252" s="356"/>
    </row>
    <row r="5253" spans="2:5" ht="11.25">
      <c r="B5253" s="356"/>
      <c r="C5253" s="356"/>
      <c r="D5253" s="356"/>
      <c r="E5253" s="356"/>
    </row>
    <row r="5254" spans="2:5" ht="11.25">
      <c r="B5254" s="356"/>
      <c r="C5254" s="356"/>
      <c r="D5254" s="356"/>
      <c r="E5254" s="356"/>
    </row>
    <row r="5255" spans="2:5" ht="11.25">
      <c r="B5255" s="356"/>
      <c r="C5255" s="356"/>
      <c r="D5255" s="356"/>
      <c r="E5255" s="356"/>
    </row>
    <row r="5256" spans="2:5" ht="11.25">
      <c r="B5256" s="356"/>
      <c r="C5256" s="356"/>
      <c r="D5256" s="356"/>
      <c r="E5256" s="356"/>
    </row>
    <row r="5257" spans="2:5" ht="11.25">
      <c r="B5257" s="356"/>
      <c r="C5257" s="356"/>
      <c r="D5257" s="356"/>
      <c r="E5257" s="356"/>
    </row>
    <row r="5258" spans="2:5" ht="11.25">
      <c r="B5258" s="356"/>
      <c r="C5258" s="356"/>
      <c r="D5258" s="356"/>
      <c r="E5258" s="356"/>
    </row>
    <row r="5259" spans="2:5" ht="11.25">
      <c r="B5259" s="356"/>
      <c r="C5259" s="356"/>
      <c r="D5259" s="356"/>
      <c r="E5259" s="356"/>
    </row>
    <row r="5260" spans="2:5" ht="11.25">
      <c r="B5260" s="356"/>
      <c r="C5260" s="356"/>
      <c r="D5260" s="356"/>
      <c r="E5260" s="356"/>
    </row>
    <row r="5261" spans="2:5" ht="11.25">
      <c r="B5261" s="356"/>
      <c r="C5261" s="356"/>
      <c r="D5261" s="356"/>
      <c r="E5261" s="356"/>
    </row>
    <row r="5262" spans="2:5" ht="11.25">
      <c r="B5262" s="356"/>
      <c r="C5262" s="356"/>
      <c r="D5262" s="356"/>
      <c r="E5262" s="356"/>
    </row>
    <row r="5263" spans="2:5" ht="11.25">
      <c r="B5263" s="356"/>
      <c r="C5263" s="356"/>
      <c r="D5263" s="356"/>
      <c r="E5263" s="356"/>
    </row>
    <row r="5264" spans="2:5" ht="11.25">
      <c r="B5264" s="356"/>
      <c r="C5264" s="356"/>
      <c r="D5264" s="356"/>
      <c r="E5264" s="356"/>
    </row>
    <row r="5265" spans="2:5" ht="11.25">
      <c r="B5265" s="356"/>
      <c r="C5265" s="356"/>
      <c r="D5265" s="356"/>
      <c r="E5265" s="356"/>
    </row>
    <row r="5266" spans="2:5" ht="11.25">
      <c r="B5266" s="356"/>
      <c r="C5266" s="356"/>
      <c r="D5266" s="356"/>
      <c r="E5266" s="356"/>
    </row>
    <row r="5267" spans="2:5" ht="11.25">
      <c r="B5267" s="356"/>
      <c r="C5267" s="356"/>
      <c r="D5267" s="356"/>
      <c r="E5267" s="356"/>
    </row>
    <row r="5268" spans="2:5" ht="11.25">
      <c r="B5268" s="356"/>
      <c r="C5268" s="356"/>
      <c r="D5268" s="356"/>
      <c r="E5268" s="356"/>
    </row>
    <row r="5269" spans="2:5" ht="11.25">
      <c r="B5269" s="356"/>
      <c r="C5269" s="356"/>
      <c r="D5269" s="356"/>
      <c r="E5269" s="356"/>
    </row>
    <row r="5270" spans="2:5" ht="11.25">
      <c r="B5270" s="356"/>
      <c r="C5270" s="356"/>
      <c r="D5270" s="356"/>
      <c r="E5270" s="356"/>
    </row>
    <row r="5271" spans="2:5" ht="11.25">
      <c r="B5271" s="356"/>
      <c r="C5271" s="356"/>
      <c r="D5271" s="356"/>
      <c r="E5271" s="356"/>
    </row>
    <row r="5272" spans="2:5" ht="11.25">
      <c r="B5272" s="356"/>
      <c r="C5272" s="356"/>
      <c r="D5272" s="356"/>
      <c r="E5272" s="356"/>
    </row>
    <row r="5273" spans="2:5" ht="11.25">
      <c r="B5273" s="356"/>
      <c r="C5273" s="356"/>
      <c r="D5273" s="356"/>
      <c r="E5273" s="356"/>
    </row>
    <row r="5274" spans="2:5" ht="11.25">
      <c r="B5274" s="356"/>
      <c r="C5274" s="356"/>
      <c r="D5274" s="356"/>
      <c r="E5274" s="356"/>
    </row>
    <row r="5275" spans="2:5" ht="11.25">
      <c r="B5275" s="356"/>
      <c r="C5275" s="356"/>
      <c r="D5275" s="356"/>
      <c r="E5275" s="356"/>
    </row>
    <row r="5276" spans="2:5" ht="11.25">
      <c r="B5276" s="356"/>
      <c r="C5276" s="356"/>
      <c r="D5276" s="356"/>
      <c r="E5276" s="356"/>
    </row>
    <row r="5277" spans="2:5" ht="11.25">
      <c r="B5277" s="356"/>
      <c r="C5277" s="356"/>
      <c r="D5277" s="356"/>
      <c r="E5277" s="356"/>
    </row>
    <row r="5278" spans="2:5" ht="11.25">
      <c r="B5278" s="356"/>
      <c r="C5278" s="356"/>
      <c r="D5278" s="356"/>
      <c r="E5278" s="356"/>
    </row>
    <row r="5279" spans="2:5" ht="11.25">
      <c r="B5279" s="356"/>
      <c r="C5279" s="356"/>
      <c r="D5279" s="356"/>
      <c r="E5279" s="356"/>
    </row>
    <row r="5280" spans="2:5" ht="11.25">
      <c r="B5280" s="356"/>
      <c r="C5280" s="356"/>
      <c r="D5280" s="356"/>
      <c r="E5280" s="356"/>
    </row>
    <row r="5281" spans="2:5" ht="11.25">
      <c r="B5281" s="356"/>
      <c r="C5281" s="356"/>
      <c r="D5281" s="356"/>
      <c r="E5281" s="356"/>
    </row>
    <row r="5282" spans="2:5" ht="11.25">
      <c r="B5282" s="356"/>
      <c r="C5282" s="356"/>
      <c r="D5282" s="356"/>
      <c r="E5282" s="356"/>
    </row>
    <row r="5283" spans="2:5" ht="11.25">
      <c r="B5283" s="356"/>
      <c r="C5283" s="356"/>
      <c r="D5283" s="356"/>
      <c r="E5283" s="356"/>
    </row>
    <row r="5284" spans="2:5" ht="11.25">
      <c r="B5284" s="356"/>
      <c r="C5284" s="356"/>
      <c r="D5284" s="356"/>
      <c r="E5284" s="356"/>
    </row>
    <row r="5285" spans="2:5" ht="11.25">
      <c r="B5285" s="356"/>
      <c r="C5285" s="356"/>
      <c r="D5285" s="356"/>
      <c r="E5285" s="356"/>
    </row>
    <row r="5286" spans="2:5" ht="11.25">
      <c r="B5286" s="356"/>
      <c r="C5286" s="356"/>
      <c r="D5286" s="356"/>
      <c r="E5286" s="356"/>
    </row>
    <row r="5287" spans="2:5" ht="11.25">
      <c r="B5287" s="356"/>
      <c r="C5287" s="356"/>
      <c r="D5287" s="356"/>
      <c r="E5287" s="356"/>
    </row>
    <row r="5288" spans="2:5" ht="11.25">
      <c r="B5288" s="356"/>
      <c r="C5288" s="356"/>
      <c r="D5288" s="356"/>
      <c r="E5288" s="356"/>
    </row>
    <row r="5289" spans="2:5" ht="11.25">
      <c r="B5289" s="356"/>
      <c r="C5289" s="356"/>
      <c r="D5289" s="356"/>
      <c r="E5289" s="356"/>
    </row>
    <row r="5290" spans="2:5" ht="11.25">
      <c r="B5290" s="356"/>
      <c r="C5290" s="356"/>
      <c r="D5290" s="356"/>
      <c r="E5290" s="356"/>
    </row>
    <row r="5291" spans="2:5" ht="11.25">
      <c r="B5291" s="356"/>
      <c r="C5291" s="356"/>
      <c r="D5291" s="356"/>
      <c r="E5291" s="356"/>
    </row>
    <row r="5292" spans="2:5" ht="11.25">
      <c r="B5292" s="356"/>
      <c r="C5292" s="356"/>
      <c r="D5292" s="356"/>
      <c r="E5292" s="356"/>
    </row>
    <row r="5293" spans="2:5" ht="11.25">
      <c r="B5293" s="356"/>
      <c r="C5293" s="356"/>
      <c r="D5293" s="356"/>
      <c r="E5293" s="356"/>
    </row>
    <row r="5294" spans="2:5" ht="11.25">
      <c r="B5294" s="356"/>
      <c r="C5294" s="356"/>
      <c r="D5294" s="356"/>
      <c r="E5294" s="356"/>
    </row>
    <row r="5295" spans="2:5" ht="11.25">
      <c r="B5295" s="356"/>
      <c r="C5295" s="356"/>
      <c r="D5295" s="356"/>
      <c r="E5295" s="356"/>
    </row>
    <row r="5296" spans="2:5" ht="11.25">
      <c r="B5296" s="356"/>
      <c r="C5296" s="356"/>
      <c r="D5296" s="356"/>
      <c r="E5296" s="356"/>
    </row>
    <row r="5297" spans="2:5" ht="11.25">
      <c r="B5297" s="356"/>
      <c r="C5297" s="356"/>
      <c r="D5297" s="356"/>
      <c r="E5297" s="356"/>
    </row>
    <row r="5298" spans="2:5" ht="11.25">
      <c r="B5298" s="356"/>
      <c r="C5298" s="356"/>
      <c r="D5298" s="356"/>
      <c r="E5298" s="356"/>
    </row>
    <row r="5299" spans="2:5" ht="11.25">
      <c r="B5299" s="356"/>
      <c r="C5299" s="356"/>
      <c r="D5299" s="356"/>
      <c r="E5299" s="356"/>
    </row>
    <row r="5300" spans="2:5" ht="11.25">
      <c r="B5300" s="356"/>
      <c r="C5300" s="356"/>
      <c r="D5300" s="356"/>
      <c r="E5300" s="356"/>
    </row>
    <row r="5301" spans="2:5" ht="11.25">
      <c r="B5301" s="356"/>
      <c r="C5301" s="356"/>
      <c r="D5301" s="356"/>
      <c r="E5301" s="356"/>
    </row>
    <row r="5302" spans="2:5" ht="11.25">
      <c r="B5302" s="356"/>
      <c r="C5302" s="356"/>
      <c r="D5302" s="356"/>
      <c r="E5302" s="356"/>
    </row>
    <row r="5303" spans="2:5" ht="11.25">
      <c r="B5303" s="356"/>
      <c r="C5303" s="356"/>
      <c r="D5303" s="356"/>
      <c r="E5303" s="356"/>
    </row>
    <row r="5304" spans="2:5" ht="11.25">
      <c r="B5304" s="356"/>
      <c r="C5304" s="356"/>
      <c r="D5304" s="356"/>
      <c r="E5304" s="356"/>
    </row>
    <row r="5305" spans="2:5" ht="11.25">
      <c r="B5305" s="356"/>
      <c r="C5305" s="356"/>
      <c r="D5305" s="356"/>
      <c r="E5305" s="356"/>
    </row>
    <row r="5306" spans="2:5" ht="11.25">
      <c r="B5306" s="356"/>
      <c r="C5306" s="356"/>
      <c r="D5306" s="356"/>
      <c r="E5306" s="356"/>
    </row>
    <row r="5307" spans="2:5" ht="11.25">
      <c r="B5307" s="356"/>
      <c r="C5307" s="356"/>
      <c r="D5307" s="356"/>
      <c r="E5307" s="356"/>
    </row>
    <row r="5308" spans="2:5" ht="11.25">
      <c r="B5308" s="356"/>
      <c r="C5308" s="356"/>
      <c r="D5308" s="356"/>
      <c r="E5308" s="356"/>
    </row>
    <row r="5309" spans="2:5" ht="11.25">
      <c r="B5309" s="356"/>
      <c r="C5309" s="356"/>
      <c r="D5309" s="356"/>
      <c r="E5309" s="356"/>
    </row>
    <row r="5310" spans="2:5" ht="11.25">
      <c r="B5310" s="356"/>
      <c r="C5310" s="356"/>
      <c r="D5310" s="356"/>
      <c r="E5310" s="356"/>
    </row>
    <row r="5311" spans="2:5" ht="11.25">
      <c r="B5311" s="356"/>
      <c r="C5311" s="356"/>
      <c r="D5311" s="356"/>
      <c r="E5311" s="356"/>
    </row>
    <row r="5312" spans="2:5" ht="11.25">
      <c r="B5312" s="356"/>
      <c r="C5312" s="356"/>
      <c r="D5312" s="356"/>
      <c r="E5312" s="356"/>
    </row>
    <row r="5313" spans="2:5" ht="11.25">
      <c r="B5313" s="356"/>
      <c r="C5313" s="356"/>
      <c r="D5313" s="356"/>
      <c r="E5313" s="356"/>
    </row>
    <row r="5314" spans="2:5" ht="11.25">
      <c r="B5314" s="356"/>
      <c r="C5314" s="356"/>
      <c r="D5314" s="356"/>
      <c r="E5314" s="356"/>
    </row>
    <row r="5315" spans="2:5" ht="11.25">
      <c r="B5315" s="356"/>
      <c r="C5315" s="356"/>
      <c r="D5315" s="356"/>
      <c r="E5315" s="356"/>
    </row>
    <row r="5316" spans="2:5" ht="11.25">
      <c r="B5316" s="356"/>
      <c r="C5316" s="356"/>
      <c r="D5316" s="356"/>
      <c r="E5316" s="356"/>
    </row>
    <row r="5317" spans="2:5" ht="11.25">
      <c r="B5317" s="356"/>
      <c r="C5317" s="356"/>
      <c r="D5317" s="356"/>
      <c r="E5317" s="356"/>
    </row>
    <row r="5318" spans="2:5" ht="11.25">
      <c r="B5318" s="356"/>
      <c r="C5318" s="356"/>
      <c r="D5318" s="356"/>
      <c r="E5318" s="356"/>
    </row>
    <row r="5319" spans="2:5" ht="11.25">
      <c r="B5319" s="356"/>
      <c r="C5319" s="356"/>
      <c r="D5319" s="356"/>
      <c r="E5319" s="356"/>
    </row>
    <row r="5320" spans="2:5" ht="11.25">
      <c r="B5320" s="356"/>
      <c r="C5320" s="356"/>
      <c r="D5320" s="356"/>
      <c r="E5320" s="356"/>
    </row>
    <row r="5321" spans="2:5" ht="11.25">
      <c r="B5321" s="356"/>
      <c r="C5321" s="356"/>
      <c r="D5321" s="356"/>
      <c r="E5321" s="356"/>
    </row>
    <row r="5322" spans="2:5" ht="11.25">
      <c r="B5322" s="356"/>
      <c r="C5322" s="356"/>
      <c r="D5322" s="356"/>
      <c r="E5322" s="356"/>
    </row>
    <row r="5323" spans="2:5" ht="11.25">
      <c r="B5323" s="356"/>
      <c r="C5323" s="356"/>
      <c r="D5323" s="356"/>
      <c r="E5323" s="356"/>
    </row>
    <row r="5324" spans="2:5" ht="11.25">
      <c r="B5324" s="356"/>
      <c r="C5324" s="356"/>
      <c r="D5324" s="356"/>
      <c r="E5324" s="356"/>
    </row>
    <row r="5325" spans="2:5" ht="11.25">
      <c r="B5325" s="356"/>
      <c r="C5325" s="356"/>
      <c r="D5325" s="356"/>
      <c r="E5325" s="356"/>
    </row>
    <row r="5326" spans="2:5" ht="11.25">
      <c r="B5326" s="356"/>
      <c r="C5326" s="356"/>
      <c r="D5326" s="356"/>
      <c r="E5326" s="356"/>
    </row>
    <row r="5327" spans="2:5" ht="11.25">
      <c r="B5327" s="356"/>
      <c r="C5327" s="356"/>
      <c r="D5327" s="356"/>
      <c r="E5327" s="356"/>
    </row>
    <row r="5328" spans="2:5" ht="11.25">
      <c r="B5328" s="356"/>
      <c r="C5328" s="356"/>
      <c r="D5328" s="356"/>
      <c r="E5328" s="356"/>
    </row>
    <row r="5329" spans="2:5" ht="11.25">
      <c r="B5329" s="356"/>
      <c r="C5329" s="356"/>
      <c r="D5329" s="356"/>
      <c r="E5329" s="356"/>
    </row>
    <row r="5330" spans="2:5" ht="11.25">
      <c r="B5330" s="356"/>
      <c r="C5330" s="356"/>
      <c r="D5330" s="356"/>
      <c r="E5330" s="356"/>
    </row>
    <row r="5331" spans="2:5" ht="11.25">
      <c r="B5331" s="356"/>
      <c r="C5331" s="356"/>
      <c r="D5331" s="356"/>
      <c r="E5331" s="356"/>
    </row>
    <row r="5332" spans="2:5" ht="11.25">
      <c r="B5332" s="356"/>
      <c r="C5332" s="356"/>
      <c r="D5332" s="356"/>
      <c r="E5332" s="356"/>
    </row>
    <row r="5333" spans="2:5" ht="11.25">
      <c r="B5333" s="356"/>
      <c r="C5333" s="356"/>
      <c r="D5333" s="356"/>
      <c r="E5333" s="356"/>
    </row>
    <row r="5334" spans="2:5" ht="11.25">
      <c r="B5334" s="356"/>
      <c r="C5334" s="356"/>
      <c r="D5334" s="356"/>
      <c r="E5334" s="356"/>
    </row>
    <row r="5335" spans="2:5" ht="11.25">
      <c r="B5335" s="356"/>
      <c r="C5335" s="356"/>
      <c r="D5335" s="356"/>
      <c r="E5335" s="356"/>
    </row>
    <row r="5336" spans="2:5" ht="11.25">
      <c r="B5336" s="356"/>
      <c r="C5336" s="356"/>
      <c r="D5336" s="356"/>
      <c r="E5336" s="356"/>
    </row>
    <row r="5337" spans="2:5" ht="11.25">
      <c r="B5337" s="356"/>
      <c r="C5337" s="356"/>
      <c r="D5337" s="356"/>
      <c r="E5337" s="356"/>
    </row>
    <row r="5338" spans="2:5" ht="11.25">
      <c r="B5338" s="356"/>
      <c r="C5338" s="356"/>
      <c r="D5338" s="356"/>
      <c r="E5338" s="356"/>
    </row>
    <row r="5339" spans="2:5" ht="11.25">
      <c r="B5339" s="356"/>
      <c r="C5339" s="356"/>
      <c r="D5339" s="356"/>
      <c r="E5339" s="356"/>
    </row>
    <row r="5340" spans="2:5" ht="11.25">
      <c r="B5340" s="356"/>
      <c r="C5340" s="356"/>
      <c r="D5340" s="356"/>
      <c r="E5340" s="356"/>
    </row>
    <row r="5341" spans="2:5" ht="11.25">
      <c r="B5341" s="356"/>
      <c r="C5341" s="356"/>
      <c r="D5341" s="356"/>
      <c r="E5341" s="356"/>
    </row>
    <row r="5342" spans="2:5" ht="11.25">
      <c r="B5342" s="356"/>
      <c r="C5342" s="356"/>
      <c r="D5342" s="356"/>
      <c r="E5342" s="356"/>
    </row>
    <row r="5343" spans="2:5" ht="11.25">
      <c r="B5343" s="356"/>
      <c r="C5343" s="356"/>
      <c r="D5343" s="356"/>
      <c r="E5343" s="356"/>
    </row>
    <row r="5344" spans="2:5" ht="11.25">
      <c r="B5344" s="356"/>
      <c r="C5344" s="356"/>
      <c r="D5344" s="356"/>
      <c r="E5344" s="356"/>
    </row>
    <row r="5345" spans="2:5" ht="11.25">
      <c r="B5345" s="356"/>
      <c r="C5345" s="356"/>
      <c r="D5345" s="356"/>
      <c r="E5345" s="356"/>
    </row>
    <row r="5346" spans="2:5" ht="11.25">
      <c r="B5346" s="356"/>
      <c r="C5346" s="356"/>
      <c r="D5346" s="356"/>
      <c r="E5346" s="356"/>
    </row>
    <row r="5347" spans="2:5" ht="11.25">
      <c r="B5347" s="356"/>
      <c r="C5347" s="356"/>
      <c r="D5347" s="356"/>
      <c r="E5347" s="356"/>
    </row>
    <row r="5348" spans="2:5" ht="11.25">
      <c r="B5348" s="356"/>
      <c r="C5348" s="356"/>
      <c r="D5348" s="356"/>
      <c r="E5348" s="356"/>
    </row>
    <row r="5349" spans="2:5" ht="11.25">
      <c r="B5349" s="356"/>
      <c r="C5349" s="356"/>
      <c r="D5349" s="356"/>
      <c r="E5349" s="356"/>
    </row>
    <row r="5350" spans="2:5" ht="11.25">
      <c r="B5350" s="356"/>
      <c r="C5350" s="356"/>
      <c r="D5350" s="356"/>
      <c r="E5350" s="356"/>
    </row>
    <row r="5351" spans="2:5" ht="11.25">
      <c r="B5351" s="356"/>
      <c r="C5351" s="356"/>
      <c r="D5351" s="356"/>
      <c r="E5351" s="356"/>
    </row>
    <row r="5352" spans="2:5" ht="11.25">
      <c r="B5352" s="356"/>
      <c r="C5352" s="356"/>
      <c r="D5352" s="356"/>
      <c r="E5352" s="356"/>
    </row>
    <row r="5353" spans="2:5" ht="11.25">
      <c r="B5353" s="356"/>
      <c r="C5353" s="356"/>
      <c r="D5353" s="356"/>
      <c r="E5353" s="356"/>
    </row>
    <row r="5354" spans="2:5" ht="11.25">
      <c r="B5354" s="356"/>
      <c r="C5354" s="356"/>
      <c r="D5354" s="356"/>
      <c r="E5354" s="356"/>
    </row>
    <row r="5355" spans="2:5" ht="11.25">
      <c r="B5355" s="356"/>
      <c r="C5355" s="356"/>
      <c r="D5355" s="356"/>
      <c r="E5355" s="356"/>
    </row>
    <row r="5356" spans="2:5" ht="11.25">
      <c r="B5356" s="356"/>
      <c r="C5356" s="356"/>
      <c r="D5356" s="356"/>
      <c r="E5356" s="356"/>
    </row>
    <row r="5357" spans="2:5" ht="11.25">
      <c r="B5357" s="356"/>
      <c r="C5357" s="356"/>
      <c r="D5357" s="356"/>
      <c r="E5357" s="356"/>
    </row>
    <row r="5358" spans="2:5" ht="11.25">
      <c r="B5358" s="356"/>
      <c r="C5358" s="356"/>
      <c r="D5358" s="356"/>
      <c r="E5358" s="356"/>
    </row>
    <row r="5359" spans="2:5" ht="11.25">
      <c r="B5359" s="356"/>
      <c r="C5359" s="356"/>
      <c r="D5359" s="356"/>
      <c r="E5359" s="356"/>
    </row>
    <row r="5360" spans="2:5" ht="11.25">
      <c r="B5360" s="356"/>
      <c r="C5360" s="356"/>
      <c r="D5360" s="356"/>
      <c r="E5360" s="356"/>
    </row>
    <row r="5361" spans="2:5" ht="11.25">
      <c r="B5361" s="356"/>
      <c r="C5361" s="356"/>
      <c r="D5361" s="356"/>
      <c r="E5361" s="356"/>
    </row>
    <row r="5362" spans="2:5" ht="11.25">
      <c r="B5362" s="356"/>
      <c r="C5362" s="356"/>
      <c r="D5362" s="356"/>
      <c r="E5362" s="356"/>
    </row>
    <row r="5363" spans="2:5" ht="11.25">
      <c r="B5363" s="356"/>
      <c r="C5363" s="356"/>
      <c r="D5363" s="356"/>
      <c r="E5363" s="356"/>
    </row>
    <row r="5364" spans="2:5" ht="11.25">
      <c r="B5364" s="356"/>
      <c r="C5364" s="356"/>
      <c r="D5364" s="356"/>
      <c r="E5364" s="356"/>
    </row>
    <row r="5365" spans="2:5" ht="11.25">
      <c r="B5365" s="356"/>
      <c r="C5365" s="356"/>
      <c r="D5365" s="356"/>
      <c r="E5365" s="356"/>
    </row>
    <row r="5366" spans="2:5" ht="11.25">
      <c r="B5366" s="356"/>
      <c r="C5366" s="356"/>
      <c r="D5366" s="356"/>
      <c r="E5366" s="356"/>
    </row>
    <row r="5367" spans="2:5" ht="11.25">
      <c r="B5367" s="356"/>
      <c r="C5367" s="356"/>
      <c r="D5367" s="356"/>
      <c r="E5367" s="356"/>
    </row>
    <row r="5368" spans="2:5" ht="11.25">
      <c r="B5368" s="356"/>
      <c r="C5368" s="356"/>
      <c r="D5368" s="356"/>
      <c r="E5368" s="356"/>
    </row>
    <row r="5369" spans="2:5" ht="11.25">
      <c r="B5369" s="356"/>
      <c r="C5369" s="356"/>
      <c r="D5369" s="356"/>
      <c r="E5369" s="356"/>
    </row>
    <row r="5370" spans="2:5" ht="11.25">
      <c r="B5370" s="356"/>
      <c r="C5370" s="356"/>
      <c r="D5370" s="356"/>
      <c r="E5370" s="356"/>
    </row>
    <row r="5371" spans="2:5" ht="11.25">
      <c r="B5371" s="356"/>
      <c r="C5371" s="356"/>
      <c r="D5371" s="356"/>
      <c r="E5371" s="356"/>
    </row>
    <row r="5372" spans="2:5" ht="11.25">
      <c r="B5372" s="356"/>
      <c r="C5372" s="356"/>
      <c r="D5372" s="356"/>
      <c r="E5372" s="356"/>
    </row>
    <row r="5373" spans="2:5" ht="11.25">
      <c r="B5373" s="356"/>
      <c r="C5373" s="356"/>
      <c r="D5373" s="356"/>
      <c r="E5373" s="356"/>
    </row>
    <row r="5374" spans="2:5" ht="11.25">
      <c r="B5374" s="356"/>
      <c r="C5374" s="356"/>
      <c r="D5374" s="356"/>
      <c r="E5374" s="356"/>
    </row>
    <row r="5375" spans="2:5" ht="11.25">
      <c r="B5375" s="356"/>
      <c r="C5375" s="356"/>
      <c r="D5375" s="356"/>
      <c r="E5375" s="356"/>
    </row>
    <row r="5376" spans="2:5" ht="11.25">
      <c r="B5376" s="356"/>
      <c r="C5376" s="356"/>
      <c r="D5376" s="356"/>
      <c r="E5376" s="356"/>
    </row>
    <row r="5377" spans="2:5" ht="11.25">
      <c r="B5377" s="356"/>
      <c r="C5377" s="356"/>
      <c r="D5377" s="356"/>
      <c r="E5377" s="356"/>
    </row>
    <row r="5378" spans="2:5" ht="11.25">
      <c r="B5378" s="356"/>
      <c r="C5378" s="356"/>
      <c r="D5378" s="356"/>
      <c r="E5378" s="356"/>
    </row>
    <row r="5379" spans="2:5" ht="11.25">
      <c r="B5379" s="356"/>
      <c r="C5379" s="356"/>
      <c r="D5379" s="356"/>
      <c r="E5379" s="356"/>
    </row>
    <row r="5380" spans="2:5" ht="11.25">
      <c r="B5380" s="356"/>
      <c r="C5380" s="356"/>
      <c r="D5380" s="356"/>
      <c r="E5380" s="356"/>
    </row>
    <row r="5381" spans="2:5" ht="11.25">
      <c r="B5381" s="356"/>
      <c r="C5381" s="356"/>
      <c r="D5381" s="356"/>
      <c r="E5381" s="356"/>
    </row>
    <row r="5382" spans="2:5" ht="11.25">
      <c r="B5382" s="356"/>
      <c r="C5382" s="356"/>
      <c r="D5382" s="356"/>
      <c r="E5382" s="356"/>
    </row>
    <row r="5383" spans="2:5" ht="11.25">
      <c r="B5383" s="356"/>
      <c r="C5383" s="356"/>
      <c r="D5383" s="356"/>
      <c r="E5383" s="356"/>
    </row>
    <row r="5384" spans="2:5" ht="11.25">
      <c r="B5384" s="356"/>
      <c r="C5384" s="356"/>
      <c r="D5384" s="356"/>
      <c r="E5384" s="356"/>
    </row>
    <row r="5385" spans="2:5" ht="11.25">
      <c r="B5385" s="356"/>
      <c r="C5385" s="356"/>
      <c r="D5385" s="356"/>
      <c r="E5385" s="356"/>
    </row>
    <row r="5386" spans="2:5" ht="11.25">
      <c r="B5386" s="356"/>
      <c r="C5386" s="356"/>
      <c r="D5386" s="356"/>
      <c r="E5386" s="356"/>
    </row>
    <row r="5387" spans="2:5" ht="11.25">
      <c r="B5387" s="356"/>
      <c r="C5387" s="356"/>
      <c r="D5387" s="356"/>
      <c r="E5387" s="356"/>
    </row>
    <row r="5388" spans="2:5" ht="11.25">
      <c r="B5388" s="356"/>
      <c r="C5388" s="356"/>
      <c r="D5388" s="356"/>
      <c r="E5388" s="356"/>
    </row>
    <row r="5389" spans="2:5" ht="11.25">
      <c r="B5389" s="356"/>
      <c r="C5389" s="356"/>
      <c r="D5389" s="356"/>
      <c r="E5389" s="356"/>
    </row>
    <row r="5390" spans="2:5" ht="11.25">
      <c r="B5390" s="356"/>
      <c r="C5390" s="356"/>
      <c r="D5390" s="356"/>
      <c r="E5390" s="356"/>
    </row>
    <row r="5391" spans="2:5" ht="11.25">
      <c r="B5391" s="356"/>
      <c r="C5391" s="356"/>
      <c r="D5391" s="356"/>
      <c r="E5391" s="356"/>
    </row>
    <row r="5392" spans="2:5" ht="11.25">
      <c r="B5392" s="356"/>
      <c r="C5392" s="356"/>
      <c r="D5392" s="356"/>
      <c r="E5392" s="356"/>
    </row>
    <row r="5393" spans="2:5" ht="11.25">
      <c r="B5393" s="356"/>
      <c r="C5393" s="356"/>
      <c r="D5393" s="356"/>
      <c r="E5393" s="356"/>
    </row>
    <row r="5394" spans="2:5" ht="11.25">
      <c r="B5394" s="356"/>
      <c r="C5394" s="356"/>
      <c r="D5394" s="356"/>
      <c r="E5394" s="356"/>
    </row>
    <row r="5395" spans="2:5" ht="11.25">
      <c r="B5395" s="356"/>
      <c r="C5395" s="356"/>
      <c r="D5395" s="356"/>
      <c r="E5395" s="356"/>
    </row>
    <row r="5396" spans="2:5" ht="11.25">
      <c r="B5396" s="356"/>
      <c r="C5396" s="356"/>
      <c r="D5396" s="356"/>
      <c r="E5396" s="356"/>
    </row>
    <row r="5397" spans="2:5" ht="11.25">
      <c r="B5397" s="356"/>
      <c r="C5397" s="356"/>
      <c r="D5397" s="356"/>
      <c r="E5397" s="356"/>
    </row>
    <row r="5398" spans="2:5" ht="11.25">
      <c r="B5398" s="356"/>
      <c r="C5398" s="356"/>
      <c r="D5398" s="356"/>
      <c r="E5398" s="356"/>
    </row>
    <row r="5399" spans="2:5" ht="11.25">
      <c r="B5399" s="356"/>
      <c r="C5399" s="356"/>
      <c r="D5399" s="356"/>
      <c r="E5399" s="356"/>
    </row>
    <row r="5400" spans="2:5" ht="11.25">
      <c r="B5400" s="356"/>
      <c r="C5400" s="356"/>
      <c r="D5400" s="356"/>
      <c r="E5400" s="356"/>
    </row>
    <row r="5401" spans="2:5" ht="11.25">
      <c r="B5401" s="356"/>
      <c r="C5401" s="356"/>
      <c r="D5401" s="356"/>
      <c r="E5401" s="356"/>
    </row>
    <row r="5402" spans="2:5" ht="11.25">
      <c r="B5402" s="356"/>
      <c r="C5402" s="356"/>
      <c r="D5402" s="356"/>
      <c r="E5402" s="356"/>
    </row>
    <row r="5403" spans="2:5" ht="11.25">
      <c r="B5403" s="356"/>
      <c r="C5403" s="356"/>
      <c r="D5403" s="356"/>
      <c r="E5403" s="356"/>
    </row>
    <row r="5404" spans="2:5" ht="11.25">
      <c r="B5404" s="356"/>
      <c r="C5404" s="356"/>
      <c r="D5404" s="356"/>
      <c r="E5404" s="356"/>
    </row>
    <row r="5405" spans="2:5" ht="11.25">
      <c r="B5405" s="356"/>
      <c r="C5405" s="356"/>
      <c r="D5405" s="356"/>
      <c r="E5405" s="356"/>
    </row>
    <row r="5406" spans="2:5" ht="11.25">
      <c r="B5406" s="356"/>
      <c r="C5406" s="356"/>
      <c r="D5406" s="356"/>
      <c r="E5406" s="356"/>
    </row>
    <row r="5407" spans="2:5" ht="11.25">
      <c r="B5407" s="356"/>
      <c r="C5407" s="356"/>
      <c r="D5407" s="356"/>
      <c r="E5407" s="356"/>
    </row>
    <row r="5408" spans="2:5" ht="11.25">
      <c r="B5408" s="356"/>
      <c r="C5408" s="356"/>
      <c r="D5408" s="356"/>
      <c r="E5408" s="356"/>
    </row>
    <row r="5409" spans="2:5" ht="11.25">
      <c r="B5409" s="356"/>
      <c r="C5409" s="356"/>
      <c r="D5409" s="356"/>
      <c r="E5409" s="356"/>
    </row>
    <row r="5410" spans="2:5" ht="11.25">
      <c r="B5410" s="356"/>
      <c r="C5410" s="356"/>
      <c r="D5410" s="356"/>
      <c r="E5410" s="356"/>
    </row>
    <row r="5411" spans="2:5" ht="11.25">
      <c r="B5411" s="356"/>
      <c r="C5411" s="356"/>
      <c r="D5411" s="356"/>
      <c r="E5411" s="356"/>
    </row>
    <row r="5412" spans="2:5" ht="11.25">
      <c r="B5412" s="356"/>
      <c r="C5412" s="356"/>
      <c r="D5412" s="356"/>
      <c r="E5412" s="356"/>
    </row>
    <row r="5413" spans="2:5" ht="11.25">
      <c r="B5413" s="356"/>
      <c r="C5413" s="356"/>
      <c r="D5413" s="356"/>
      <c r="E5413" s="356"/>
    </row>
    <row r="5414" spans="2:5" ht="11.25">
      <c r="B5414" s="356"/>
      <c r="C5414" s="356"/>
      <c r="D5414" s="356"/>
      <c r="E5414" s="356"/>
    </row>
    <row r="5415" spans="2:5" ht="11.25">
      <c r="B5415" s="356"/>
      <c r="C5415" s="356"/>
      <c r="D5415" s="356"/>
      <c r="E5415" s="356"/>
    </row>
    <row r="5416" spans="2:5" ht="11.25">
      <c r="B5416" s="356"/>
      <c r="C5416" s="356"/>
      <c r="D5416" s="356"/>
      <c r="E5416" s="356"/>
    </row>
    <row r="5417" spans="2:5" ht="11.25">
      <c r="B5417" s="356"/>
      <c r="C5417" s="356"/>
      <c r="D5417" s="356"/>
      <c r="E5417" s="356"/>
    </row>
    <row r="5418" spans="2:5" ht="11.25">
      <c r="B5418" s="356"/>
      <c r="C5418" s="356"/>
      <c r="D5418" s="356"/>
      <c r="E5418" s="356"/>
    </row>
    <row r="5419" spans="2:5" ht="11.25">
      <c r="B5419" s="356"/>
      <c r="C5419" s="356"/>
      <c r="D5419" s="356"/>
      <c r="E5419" s="356"/>
    </row>
    <row r="5420" spans="2:5" ht="11.25">
      <c r="B5420" s="356"/>
      <c r="C5420" s="356"/>
      <c r="D5420" s="356"/>
      <c r="E5420" s="356"/>
    </row>
    <row r="5421" spans="2:5" ht="11.25">
      <c r="B5421" s="356"/>
      <c r="C5421" s="356"/>
      <c r="D5421" s="356"/>
      <c r="E5421" s="356"/>
    </row>
    <row r="5422" spans="2:5" ht="11.25">
      <c r="B5422" s="356"/>
      <c r="C5422" s="356"/>
      <c r="D5422" s="356"/>
      <c r="E5422" s="356"/>
    </row>
    <row r="5423" spans="2:5" ht="11.25">
      <c r="B5423" s="356"/>
      <c r="C5423" s="356"/>
      <c r="D5423" s="356"/>
      <c r="E5423" s="356"/>
    </row>
    <row r="5424" spans="2:5" ht="11.25">
      <c r="B5424" s="356"/>
      <c r="C5424" s="356"/>
      <c r="D5424" s="356"/>
      <c r="E5424" s="356"/>
    </row>
    <row r="5425" spans="2:5" ht="11.25">
      <c r="B5425" s="356"/>
      <c r="C5425" s="356"/>
      <c r="D5425" s="356"/>
      <c r="E5425" s="356"/>
    </row>
    <row r="5426" spans="2:5" ht="11.25">
      <c r="B5426" s="356"/>
      <c r="C5426" s="356"/>
      <c r="D5426" s="356"/>
      <c r="E5426" s="356"/>
    </row>
    <row r="5427" spans="2:5" ht="11.25">
      <c r="B5427" s="356"/>
      <c r="C5427" s="356"/>
      <c r="D5427" s="356"/>
      <c r="E5427" s="356"/>
    </row>
    <row r="5428" spans="2:5" ht="11.25">
      <c r="B5428" s="356"/>
      <c r="C5428" s="356"/>
      <c r="D5428" s="356"/>
      <c r="E5428" s="356"/>
    </row>
    <row r="5429" spans="2:5" ht="11.25">
      <c r="B5429" s="356"/>
      <c r="C5429" s="356"/>
      <c r="D5429" s="356"/>
      <c r="E5429" s="356"/>
    </row>
    <row r="5430" spans="2:5" ht="11.25">
      <c r="B5430" s="356"/>
      <c r="C5430" s="356"/>
      <c r="D5430" s="356"/>
      <c r="E5430" s="356"/>
    </row>
    <row r="5431" spans="2:5" ht="11.25">
      <c r="B5431" s="356"/>
      <c r="C5431" s="356"/>
      <c r="D5431" s="356"/>
      <c r="E5431" s="356"/>
    </row>
    <row r="5432" spans="2:5" ht="11.25">
      <c r="B5432" s="356"/>
      <c r="C5432" s="356"/>
      <c r="D5432" s="356"/>
      <c r="E5432" s="356"/>
    </row>
    <row r="5433" spans="2:5" ht="11.25">
      <c r="B5433" s="356"/>
      <c r="C5433" s="356"/>
      <c r="D5433" s="356"/>
      <c r="E5433" s="356"/>
    </row>
    <row r="5434" spans="2:5" ht="11.25">
      <c r="B5434" s="356"/>
      <c r="C5434" s="356"/>
      <c r="D5434" s="356"/>
      <c r="E5434" s="356"/>
    </row>
    <row r="5435" spans="2:5" ht="11.25">
      <c r="B5435" s="356"/>
      <c r="C5435" s="356"/>
      <c r="D5435" s="356"/>
      <c r="E5435" s="356"/>
    </row>
    <row r="5436" spans="2:5" ht="11.25">
      <c r="B5436" s="356"/>
      <c r="C5436" s="356"/>
      <c r="D5436" s="356"/>
      <c r="E5436" s="356"/>
    </row>
    <row r="5437" spans="2:5" ht="11.25">
      <c r="B5437" s="356"/>
      <c r="C5437" s="356"/>
      <c r="D5437" s="356"/>
      <c r="E5437" s="356"/>
    </row>
    <row r="5438" spans="2:5" ht="11.25">
      <c r="B5438" s="356"/>
      <c r="C5438" s="356"/>
      <c r="D5438" s="356"/>
      <c r="E5438" s="356"/>
    </row>
    <row r="5439" spans="2:5" ht="11.25">
      <c r="B5439" s="356"/>
      <c r="C5439" s="356"/>
      <c r="D5439" s="356"/>
      <c r="E5439" s="356"/>
    </row>
    <row r="5440" spans="2:5" ht="11.25">
      <c r="B5440" s="356"/>
      <c r="C5440" s="356"/>
      <c r="D5440" s="356"/>
      <c r="E5440" s="356"/>
    </row>
    <row r="5441" spans="2:5" ht="11.25">
      <c r="B5441" s="356"/>
      <c r="C5441" s="356"/>
      <c r="D5441" s="356"/>
      <c r="E5441" s="356"/>
    </row>
    <row r="5442" spans="2:5" ht="11.25">
      <c r="B5442" s="356"/>
      <c r="C5442" s="356"/>
      <c r="D5442" s="356"/>
      <c r="E5442" s="356"/>
    </row>
    <row r="5443" spans="2:5" ht="11.25">
      <c r="B5443" s="356"/>
      <c r="C5443" s="356"/>
      <c r="D5443" s="356"/>
      <c r="E5443" s="356"/>
    </row>
    <row r="5444" spans="2:5" ht="11.25">
      <c r="B5444" s="356"/>
      <c r="C5444" s="356"/>
      <c r="D5444" s="356"/>
      <c r="E5444" s="356"/>
    </row>
    <row r="5445" spans="2:5" ht="11.25">
      <c r="B5445" s="356"/>
      <c r="C5445" s="356"/>
      <c r="D5445" s="356"/>
      <c r="E5445" s="356"/>
    </row>
    <row r="5446" spans="2:5" ht="11.25">
      <c r="B5446" s="356"/>
      <c r="C5446" s="356"/>
      <c r="D5446" s="356"/>
      <c r="E5446" s="356"/>
    </row>
    <row r="5447" spans="2:5" ht="11.25">
      <c r="B5447" s="356"/>
      <c r="C5447" s="356"/>
      <c r="D5447" s="356"/>
      <c r="E5447" s="356"/>
    </row>
    <row r="5448" spans="2:5" ht="11.25">
      <c r="B5448" s="356"/>
      <c r="C5448" s="356"/>
      <c r="D5448" s="356"/>
      <c r="E5448" s="356"/>
    </row>
    <row r="5449" spans="2:5" ht="11.25">
      <c r="B5449" s="356"/>
      <c r="C5449" s="356"/>
      <c r="D5449" s="356"/>
      <c r="E5449" s="356"/>
    </row>
    <row r="5450" spans="2:5" ht="11.25">
      <c r="B5450" s="356"/>
      <c r="C5450" s="356"/>
      <c r="D5450" s="356"/>
      <c r="E5450" s="356"/>
    </row>
    <row r="5451" spans="2:5" ht="11.25">
      <c r="B5451" s="356"/>
      <c r="C5451" s="356"/>
      <c r="D5451" s="356"/>
      <c r="E5451" s="356"/>
    </row>
    <row r="5452" spans="2:5" ht="11.25">
      <c r="B5452" s="356"/>
      <c r="C5452" s="356"/>
      <c r="D5452" s="356"/>
      <c r="E5452" s="356"/>
    </row>
    <row r="5453" spans="2:5" ht="11.25">
      <c r="B5453" s="356"/>
      <c r="C5453" s="356"/>
      <c r="D5453" s="356"/>
      <c r="E5453" s="356"/>
    </row>
    <row r="5454" spans="2:5" ht="11.25">
      <c r="B5454" s="356"/>
      <c r="C5454" s="356"/>
      <c r="D5454" s="356"/>
      <c r="E5454" s="356"/>
    </row>
    <row r="5455" spans="2:5" ht="11.25">
      <c r="B5455" s="356"/>
      <c r="C5455" s="356"/>
      <c r="D5455" s="356"/>
      <c r="E5455" s="356"/>
    </row>
    <row r="5456" spans="2:5" ht="11.25">
      <c r="B5456" s="356"/>
      <c r="C5456" s="356"/>
      <c r="D5456" s="356"/>
      <c r="E5456" s="356"/>
    </row>
    <row r="5457" spans="2:5" ht="11.25">
      <c r="B5457" s="356"/>
      <c r="C5457" s="356"/>
      <c r="D5457" s="356"/>
      <c r="E5457" s="356"/>
    </row>
    <row r="5458" spans="2:5" ht="11.25">
      <c r="B5458" s="356"/>
      <c r="C5458" s="356"/>
      <c r="D5458" s="356"/>
      <c r="E5458" s="356"/>
    </row>
    <row r="5459" spans="2:5" ht="11.25">
      <c r="B5459" s="356"/>
      <c r="C5459" s="356"/>
      <c r="D5459" s="356"/>
      <c r="E5459" s="356"/>
    </row>
    <row r="5460" spans="2:5" ht="11.25">
      <c r="B5460" s="356"/>
      <c r="C5460" s="356"/>
      <c r="D5460" s="356"/>
      <c r="E5460" s="356"/>
    </row>
    <row r="5461" spans="2:5" ht="11.25">
      <c r="B5461" s="356"/>
      <c r="C5461" s="356"/>
      <c r="D5461" s="356"/>
      <c r="E5461" s="356"/>
    </row>
    <row r="5462" spans="2:5" ht="11.25">
      <c r="B5462" s="356"/>
      <c r="C5462" s="356"/>
      <c r="D5462" s="356"/>
      <c r="E5462" s="356"/>
    </row>
    <row r="5463" spans="2:5" ht="11.25">
      <c r="B5463" s="356"/>
      <c r="C5463" s="356"/>
      <c r="D5463" s="356"/>
      <c r="E5463" s="356"/>
    </row>
    <row r="5464" spans="2:5" ht="11.25">
      <c r="B5464" s="356"/>
      <c r="C5464" s="356"/>
      <c r="D5464" s="356"/>
      <c r="E5464" s="356"/>
    </row>
    <row r="5465" spans="2:5" ht="11.25">
      <c r="B5465" s="356"/>
      <c r="C5465" s="356"/>
      <c r="D5465" s="356"/>
      <c r="E5465" s="356"/>
    </row>
    <row r="5466" spans="2:5" ht="11.25">
      <c r="B5466" s="356"/>
      <c r="C5466" s="356"/>
      <c r="D5466" s="356"/>
      <c r="E5466" s="356"/>
    </row>
    <row r="5467" spans="2:5" ht="11.25">
      <c r="B5467" s="356"/>
      <c r="C5467" s="356"/>
      <c r="D5467" s="356"/>
      <c r="E5467" s="356"/>
    </row>
    <row r="5468" spans="2:5" ht="11.25">
      <c r="B5468" s="356"/>
      <c r="C5468" s="356"/>
      <c r="D5468" s="356"/>
      <c r="E5468" s="356"/>
    </row>
    <row r="5469" spans="2:5" ht="11.25">
      <c r="B5469" s="356"/>
      <c r="C5469" s="356"/>
      <c r="D5469" s="356"/>
      <c r="E5469" s="356"/>
    </row>
    <row r="5470" spans="2:5" ht="11.25">
      <c r="B5470" s="356"/>
      <c r="C5470" s="356"/>
      <c r="D5470" s="356"/>
      <c r="E5470" s="356"/>
    </row>
    <row r="5471" spans="2:5" ht="11.25">
      <c r="B5471" s="356"/>
      <c r="C5471" s="356"/>
      <c r="D5471" s="356"/>
      <c r="E5471" s="356"/>
    </row>
    <row r="5472" spans="2:5" ht="11.25">
      <c r="B5472" s="356"/>
      <c r="C5472" s="356"/>
      <c r="D5472" s="356"/>
      <c r="E5472" s="356"/>
    </row>
    <row r="5473" spans="2:5" ht="11.25">
      <c r="B5473" s="356"/>
      <c r="C5473" s="356"/>
      <c r="D5473" s="356"/>
      <c r="E5473" s="356"/>
    </row>
    <row r="5474" spans="2:5" ht="11.25">
      <c r="B5474" s="356"/>
      <c r="C5474" s="356"/>
      <c r="D5474" s="356"/>
      <c r="E5474" s="356"/>
    </row>
    <row r="5475" spans="2:5" ht="11.25">
      <c r="B5475" s="356"/>
      <c r="C5475" s="356"/>
      <c r="D5475" s="356"/>
      <c r="E5475" s="356"/>
    </row>
    <row r="5476" spans="2:5" ht="11.25">
      <c r="B5476" s="356"/>
      <c r="C5476" s="356"/>
      <c r="D5476" s="356"/>
      <c r="E5476" s="356"/>
    </row>
    <row r="5477" spans="2:5" ht="11.25">
      <c r="B5477" s="356"/>
      <c r="C5477" s="356"/>
      <c r="D5477" s="356"/>
      <c r="E5477" s="356"/>
    </row>
    <row r="5478" spans="2:5" ht="11.25">
      <c r="B5478" s="356"/>
      <c r="C5478" s="356"/>
      <c r="D5478" s="356"/>
      <c r="E5478" s="356"/>
    </row>
    <row r="5479" spans="2:5" ht="11.25">
      <c r="B5479" s="356"/>
      <c r="C5479" s="356"/>
      <c r="D5479" s="356"/>
      <c r="E5479" s="356"/>
    </row>
    <row r="5480" spans="2:5" ht="11.25">
      <c r="B5480" s="356"/>
      <c r="C5480" s="356"/>
      <c r="D5480" s="356"/>
      <c r="E5480" s="356"/>
    </row>
    <row r="5481" spans="2:5" ht="11.25">
      <c r="B5481" s="356"/>
      <c r="C5481" s="356"/>
      <c r="D5481" s="356"/>
      <c r="E5481" s="356"/>
    </row>
    <row r="5482" spans="2:5" ht="11.25">
      <c r="B5482" s="356"/>
      <c r="C5482" s="356"/>
      <c r="D5482" s="356"/>
      <c r="E5482" s="356"/>
    </row>
    <row r="5483" spans="2:5" ht="11.25">
      <c r="B5483" s="356"/>
      <c r="C5483" s="356"/>
      <c r="D5483" s="356"/>
      <c r="E5483" s="356"/>
    </row>
    <row r="5484" spans="2:5" ht="11.25">
      <c r="B5484" s="356"/>
      <c r="C5484" s="356"/>
      <c r="D5484" s="356"/>
      <c r="E5484" s="356"/>
    </row>
    <row r="5485" spans="2:5" ht="11.25">
      <c r="B5485" s="356"/>
      <c r="C5485" s="356"/>
      <c r="D5485" s="356"/>
      <c r="E5485" s="356"/>
    </row>
    <row r="5486" spans="2:5" ht="11.25">
      <c r="B5486" s="356"/>
      <c r="C5486" s="356"/>
      <c r="D5486" s="356"/>
      <c r="E5486" s="356"/>
    </row>
    <row r="5487" spans="2:5" ht="11.25">
      <c r="B5487" s="356"/>
      <c r="C5487" s="356"/>
      <c r="D5487" s="356"/>
      <c r="E5487" s="356"/>
    </row>
    <row r="5488" spans="2:5" ht="11.25">
      <c r="B5488" s="356"/>
      <c r="C5488" s="356"/>
      <c r="D5488" s="356"/>
      <c r="E5488" s="356"/>
    </row>
    <row r="5489" spans="2:5" ht="11.25">
      <c r="B5489" s="356"/>
      <c r="C5489" s="356"/>
      <c r="D5489" s="356"/>
      <c r="E5489" s="356"/>
    </row>
    <row r="5490" spans="2:5" ht="11.25">
      <c r="B5490" s="356"/>
      <c r="C5490" s="356"/>
      <c r="D5490" s="356"/>
      <c r="E5490" s="356"/>
    </row>
    <row r="5491" spans="2:5" ht="11.25">
      <c r="B5491" s="356"/>
      <c r="C5491" s="356"/>
      <c r="D5491" s="356"/>
      <c r="E5491" s="356"/>
    </row>
    <row r="5492" spans="2:5" ht="11.25">
      <c r="B5492" s="356"/>
      <c r="C5492" s="356"/>
      <c r="D5492" s="356"/>
      <c r="E5492" s="356"/>
    </row>
    <row r="5493" spans="2:5" ht="11.25">
      <c r="B5493" s="356"/>
      <c r="C5493" s="356"/>
      <c r="D5493" s="356"/>
      <c r="E5493" s="356"/>
    </row>
    <row r="5494" spans="2:5" ht="11.25">
      <c r="B5494" s="356"/>
      <c r="C5494" s="356"/>
      <c r="D5494" s="356"/>
      <c r="E5494" s="356"/>
    </row>
    <row r="5495" spans="2:5" ht="11.25">
      <c r="B5495" s="356"/>
      <c r="C5495" s="356"/>
      <c r="D5495" s="356"/>
      <c r="E5495" s="356"/>
    </row>
    <row r="5496" spans="2:5" ht="11.25">
      <c r="B5496" s="356"/>
      <c r="C5496" s="356"/>
      <c r="D5496" s="356"/>
      <c r="E5496" s="356"/>
    </row>
    <row r="5497" spans="2:5" ht="11.25">
      <c r="B5497" s="356"/>
      <c r="C5497" s="356"/>
      <c r="D5497" s="356"/>
      <c r="E5497" s="356"/>
    </row>
    <row r="5498" spans="2:5" ht="11.25">
      <c r="B5498" s="356"/>
      <c r="C5498" s="356"/>
      <c r="D5498" s="356"/>
      <c r="E5498" s="356"/>
    </row>
    <row r="5499" spans="2:5" ht="11.25">
      <c r="B5499" s="356"/>
      <c r="C5499" s="356"/>
      <c r="D5499" s="356"/>
      <c r="E5499" s="356"/>
    </row>
    <row r="5500" spans="2:5" ht="11.25">
      <c r="B5500" s="356"/>
      <c r="C5500" s="356"/>
      <c r="D5500" s="356"/>
      <c r="E5500" s="356"/>
    </row>
    <row r="5501" spans="2:5" ht="11.25">
      <c r="B5501" s="356"/>
      <c r="C5501" s="356"/>
      <c r="D5501" s="356"/>
      <c r="E5501" s="356"/>
    </row>
    <row r="5502" spans="2:5" ht="11.25">
      <c r="B5502" s="356"/>
      <c r="C5502" s="356"/>
      <c r="D5502" s="356"/>
      <c r="E5502" s="356"/>
    </row>
    <row r="5503" spans="2:5" ht="11.25">
      <c r="B5503" s="356"/>
      <c r="C5503" s="356"/>
      <c r="D5503" s="356"/>
      <c r="E5503" s="356"/>
    </row>
    <row r="5504" spans="2:5" ht="11.25">
      <c r="B5504" s="356"/>
      <c r="C5504" s="356"/>
      <c r="D5504" s="356"/>
      <c r="E5504" s="356"/>
    </row>
    <row r="5505" spans="2:5" ht="11.25">
      <c r="B5505" s="356"/>
      <c r="C5505" s="356"/>
      <c r="D5505" s="356"/>
      <c r="E5505" s="356"/>
    </row>
    <row r="5506" spans="2:5" ht="11.25">
      <c r="B5506" s="356"/>
      <c r="C5506" s="356"/>
      <c r="D5506" s="356"/>
      <c r="E5506" s="356"/>
    </row>
    <row r="5507" spans="2:5" ht="11.25">
      <c r="B5507" s="356"/>
      <c r="C5507" s="356"/>
      <c r="D5507" s="356"/>
      <c r="E5507" s="356"/>
    </row>
    <row r="5508" spans="2:5" ht="11.25">
      <c r="B5508" s="356"/>
      <c r="C5508" s="356"/>
      <c r="D5508" s="356"/>
      <c r="E5508" s="356"/>
    </row>
    <row r="5509" spans="2:5" ht="11.25">
      <c r="B5509" s="356"/>
      <c r="C5509" s="356"/>
      <c r="D5509" s="356"/>
      <c r="E5509" s="356"/>
    </row>
    <row r="5510" spans="2:5" ht="11.25">
      <c r="B5510" s="356"/>
      <c r="C5510" s="356"/>
      <c r="D5510" s="356"/>
      <c r="E5510" s="356"/>
    </row>
    <row r="5511" spans="2:5" ht="11.25">
      <c r="B5511" s="356"/>
      <c r="C5511" s="356"/>
      <c r="D5511" s="356"/>
      <c r="E5511" s="356"/>
    </row>
    <row r="5512" spans="2:5" ht="11.25">
      <c r="B5512" s="356"/>
      <c r="C5512" s="356"/>
      <c r="D5512" s="356"/>
      <c r="E5512" s="356"/>
    </row>
    <row r="5513" spans="2:5" ht="11.25">
      <c r="B5513" s="356"/>
      <c r="C5513" s="356"/>
      <c r="D5513" s="356"/>
      <c r="E5513" s="356"/>
    </row>
    <row r="5514" spans="2:5" ht="11.25">
      <c r="B5514" s="356"/>
      <c r="C5514" s="356"/>
      <c r="D5514" s="356"/>
      <c r="E5514" s="356"/>
    </row>
    <row r="5515" spans="2:5" ht="11.25">
      <c r="B5515" s="356"/>
      <c r="C5515" s="356"/>
      <c r="D5515" s="356"/>
      <c r="E5515" s="356"/>
    </row>
    <row r="5516" spans="2:5" ht="11.25">
      <c r="B5516" s="356"/>
      <c r="C5516" s="356"/>
      <c r="D5516" s="356"/>
      <c r="E5516" s="356"/>
    </row>
    <row r="5517" spans="2:5" ht="11.25">
      <c r="B5517" s="356"/>
      <c r="C5517" s="356"/>
      <c r="D5517" s="356"/>
      <c r="E5517" s="356"/>
    </row>
    <row r="5518" spans="2:5" ht="11.25">
      <c r="B5518" s="356"/>
      <c r="C5518" s="356"/>
      <c r="D5518" s="356"/>
      <c r="E5518" s="356"/>
    </row>
    <row r="5519" spans="2:5" ht="11.25">
      <c r="B5519" s="356"/>
      <c r="C5519" s="356"/>
      <c r="D5519" s="356"/>
      <c r="E5519" s="356"/>
    </row>
    <row r="5520" spans="2:5" ht="11.25">
      <c r="B5520" s="356"/>
      <c r="C5520" s="356"/>
      <c r="D5520" s="356"/>
      <c r="E5520" s="356"/>
    </row>
    <row r="5521" spans="2:5" ht="11.25">
      <c r="B5521" s="356"/>
      <c r="C5521" s="356"/>
      <c r="D5521" s="356"/>
      <c r="E5521" s="356"/>
    </row>
    <row r="5522" spans="2:5" ht="11.25">
      <c r="B5522" s="356"/>
      <c r="C5522" s="356"/>
      <c r="D5522" s="356"/>
      <c r="E5522" s="356"/>
    </row>
    <row r="5523" spans="2:5" ht="11.25">
      <c r="B5523" s="356"/>
      <c r="C5523" s="356"/>
      <c r="D5523" s="356"/>
      <c r="E5523" s="356"/>
    </row>
    <row r="5524" spans="2:5" ht="11.25">
      <c r="B5524" s="356"/>
      <c r="C5524" s="356"/>
      <c r="D5524" s="356"/>
      <c r="E5524" s="356"/>
    </row>
    <row r="5525" spans="2:5" ht="11.25">
      <c r="B5525" s="356"/>
      <c r="C5525" s="356"/>
      <c r="D5525" s="356"/>
      <c r="E5525" s="356"/>
    </row>
    <row r="5526" spans="2:5" ht="11.25">
      <c r="B5526" s="356"/>
      <c r="C5526" s="356"/>
      <c r="D5526" s="356"/>
      <c r="E5526" s="356"/>
    </row>
    <row r="5527" spans="2:5" ht="11.25">
      <c r="B5527" s="356"/>
      <c r="C5527" s="356"/>
      <c r="D5527" s="356"/>
      <c r="E5527" s="356"/>
    </row>
    <row r="5528" spans="2:5" ht="11.25">
      <c r="B5528" s="356"/>
      <c r="C5528" s="356"/>
      <c r="D5528" s="356"/>
      <c r="E5528" s="356"/>
    </row>
    <row r="5529" spans="2:5" ht="11.25">
      <c r="B5529" s="356"/>
      <c r="C5529" s="356"/>
      <c r="D5529" s="356"/>
      <c r="E5529" s="356"/>
    </row>
    <row r="5530" spans="2:5" ht="11.25">
      <c r="B5530" s="356"/>
      <c r="C5530" s="356"/>
      <c r="D5530" s="356"/>
      <c r="E5530" s="356"/>
    </row>
    <row r="5531" spans="2:5" ht="11.25">
      <c r="B5531" s="356"/>
      <c r="C5531" s="356"/>
      <c r="D5531" s="356"/>
      <c r="E5531" s="356"/>
    </row>
    <row r="5532" spans="2:5" ht="11.25">
      <c r="B5532" s="356"/>
      <c r="C5532" s="356"/>
      <c r="D5532" s="356"/>
      <c r="E5532" s="356"/>
    </row>
    <row r="5533" spans="2:5" ht="11.25">
      <c r="B5533" s="356"/>
      <c r="C5533" s="356"/>
      <c r="D5533" s="356"/>
      <c r="E5533" s="356"/>
    </row>
    <row r="5534" spans="2:5" ht="11.25">
      <c r="B5534" s="356"/>
      <c r="C5534" s="356"/>
      <c r="D5534" s="356"/>
      <c r="E5534" s="356"/>
    </row>
    <row r="5535" spans="2:5" ht="11.25">
      <c r="B5535" s="356"/>
      <c r="C5535" s="356"/>
      <c r="D5535" s="356"/>
      <c r="E5535" s="356"/>
    </row>
    <row r="5536" spans="2:5" ht="11.25">
      <c r="B5536" s="356"/>
      <c r="C5536" s="356"/>
      <c r="D5536" s="356"/>
      <c r="E5536" s="356"/>
    </row>
    <row r="5537" spans="2:5" ht="11.25">
      <c r="B5537" s="356"/>
      <c r="C5537" s="356"/>
      <c r="D5537" s="356"/>
      <c r="E5537" s="356"/>
    </row>
    <row r="5538" spans="2:5" ht="11.25">
      <c r="B5538" s="356"/>
      <c r="C5538" s="356"/>
      <c r="D5538" s="356"/>
      <c r="E5538" s="356"/>
    </row>
    <row r="5539" spans="2:5" ht="11.25">
      <c r="B5539" s="356"/>
      <c r="C5539" s="356"/>
      <c r="D5539" s="356"/>
      <c r="E5539" s="356"/>
    </row>
    <row r="5540" spans="2:5" ht="11.25">
      <c r="B5540" s="356"/>
      <c r="C5540" s="356"/>
      <c r="D5540" s="356"/>
      <c r="E5540" s="356"/>
    </row>
    <row r="5541" spans="2:5" ht="11.25">
      <c r="B5541" s="356"/>
      <c r="C5541" s="356"/>
      <c r="D5541" s="356"/>
      <c r="E5541" s="356"/>
    </row>
    <row r="5542" spans="2:5" ht="11.25">
      <c r="B5542" s="356"/>
      <c r="C5542" s="356"/>
      <c r="D5542" s="356"/>
      <c r="E5542" s="356"/>
    </row>
    <row r="5543" spans="2:5" ht="11.25">
      <c r="B5543" s="356"/>
      <c r="C5543" s="356"/>
      <c r="D5543" s="356"/>
      <c r="E5543" s="356"/>
    </row>
    <row r="5544" spans="2:5" ht="11.25">
      <c r="B5544" s="356"/>
      <c r="C5544" s="356"/>
      <c r="D5544" s="356"/>
      <c r="E5544" s="356"/>
    </row>
    <row r="5545" spans="2:5" ht="11.25">
      <c r="B5545" s="356"/>
      <c r="C5545" s="356"/>
      <c r="D5545" s="356"/>
      <c r="E5545" s="356"/>
    </row>
    <row r="5546" spans="2:5" ht="11.25">
      <c r="B5546" s="356"/>
      <c r="C5546" s="356"/>
      <c r="D5546" s="356"/>
      <c r="E5546" s="356"/>
    </row>
    <row r="5547" spans="2:5" ht="11.25">
      <c r="B5547" s="356"/>
      <c r="C5547" s="356"/>
      <c r="D5547" s="356"/>
      <c r="E5547" s="356"/>
    </row>
    <row r="5548" spans="2:5" ht="11.25">
      <c r="B5548" s="356"/>
      <c r="C5548" s="356"/>
      <c r="D5548" s="356"/>
      <c r="E5548" s="356"/>
    </row>
    <row r="5549" spans="2:5" ht="11.25">
      <c r="B5549" s="356"/>
      <c r="C5549" s="356"/>
      <c r="D5549" s="356"/>
      <c r="E5549" s="356"/>
    </row>
    <row r="5550" spans="2:5" ht="11.25">
      <c r="B5550" s="356"/>
      <c r="C5550" s="356"/>
      <c r="D5550" s="356"/>
      <c r="E5550" s="356"/>
    </row>
    <row r="5551" spans="2:5" ht="11.25">
      <c r="B5551" s="356"/>
      <c r="C5551" s="356"/>
      <c r="D5551" s="356"/>
      <c r="E5551" s="356"/>
    </row>
    <row r="5552" spans="2:5" ht="11.25">
      <c r="B5552" s="356"/>
      <c r="C5552" s="356"/>
      <c r="D5552" s="356"/>
      <c r="E5552" s="356"/>
    </row>
    <row r="5553" spans="2:5" ht="11.25">
      <c r="B5553" s="356"/>
      <c r="C5553" s="356"/>
      <c r="D5553" s="356"/>
      <c r="E5553" s="356"/>
    </row>
    <row r="5554" spans="2:5" ht="11.25">
      <c r="B5554" s="356"/>
      <c r="C5554" s="356"/>
      <c r="D5554" s="356"/>
      <c r="E5554" s="356"/>
    </row>
    <row r="5555" spans="2:5" ht="11.25">
      <c r="B5555" s="356"/>
      <c r="C5555" s="356"/>
      <c r="D5555" s="356"/>
      <c r="E5555" s="356"/>
    </row>
    <row r="5556" spans="2:5" ht="11.25">
      <c r="B5556" s="356"/>
      <c r="C5556" s="356"/>
      <c r="D5556" s="356"/>
      <c r="E5556" s="356"/>
    </row>
    <row r="5557" spans="2:5" ht="11.25">
      <c r="B5557" s="356"/>
      <c r="C5557" s="356"/>
      <c r="D5557" s="356"/>
      <c r="E5557" s="356"/>
    </row>
    <row r="5558" spans="2:5" ht="11.25">
      <c r="B5558" s="356"/>
      <c r="C5558" s="356"/>
      <c r="D5558" s="356"/>
      <c r="E5558" s="356"/>
    </row>
    <row r="5559" spans="2:5" ht="11.25">
      <c r="B5559" s="356"/>
      <c r="C5559" s="356"/>
      <c r="D5559" s="356"/>
      <c r="E5559" s="356"/>
    </row>
    <row r="5560" spans="2:5" ht="11.25">
      <c r="B5560" s="356"/>
      <c r="C5560" s="356"/>
      <c r="D5560" s="356"/>
      <c r="E5560" s="356"/>
    </row>
    <row r="5561" spans="2:5" ht="11.25">
      <c r="B5561" s="356"/>
      <c r="C5561" s="356"/>
      <c r="D5561" s="356"/>
      <c r="E5561" s="356"/>
    </row>
    <row r="5562" spans="2:5" ht="11.25">
      <c r="B5562" s="356"/>
      <c r="C5562" s="356"/>
      <c r="D5562" s="356"/>
      <c r="E5562" s="356"/>
    </row>
    <row r="5563" spans="2:5" ht="11.25">
      <c r="B5563" s="356"/>
      <c r="C5563" s="356"/>
      <c r="D5563" s="356"/>
      <c r="E5563" s="356"/>
    </row>
    <row r="5564" spans="2:5" ht="11.25">
      <c r="B5564" s="356"/>
      <c r="C5564" s="356"/>
      <c r="D5564" s="356"/>
      <c r="E5564" s="356"/>
    </row>
    <row r="5565" spans="2:5" ht="11.25">
      <c r="B5565" s="356"/>
      <c r="C5565" s="356"/>
      <c r="D5565" s="356"/>
      <c r="E5565" s="356"/>
    </row>
    <row r="5566" spans="2:5" ht="11.25">
      <c r="B5566" s="356"/>
      <c r="C5566" s="356"/>
      <c r="D5566" s="356"/>
      <c r="E5566" s="356"/>
    </row>
    <row r="5567" spans="2:5" ht="11.25">
      <c r="B5567" s="356"/>
      <c r="C5567" s="356"/>
      <c r="D5567" s="356"/>
      <c r="E5567" s="356"/>
    </row>
    <row r="5568" spans="2:5" ht="11.25">
      <c r="B5568" s="356"/>
      <c r="C5568" s="356"/>
      <c r="D5568" s="356"/>
      <c r="E5568" s="356"/>
    </row>
    <row r="5569" spans="2:5" ht="11.25">
      <c r="B5569" s="356"/>
      <c r="C5569" s="356"/>
      <c r="D5569" s="356"/>
      <c r="E5569" s="356"/>
    </row>
    <row r="5570" spans="2:5" ht="11.25">
      <c r="B5570" s="356"/>
      <c r="C5570" s="356"/>
      <c r="D5570" s="356"/>
      <c r="E5570" s="356"/>
    </row>
    <row r="5571" spans="2:5" ht="11.25">
      <c r="B5571" s="356"/>
      <c r="C5571" s="356"/>
      <c r="D5571" s="356"/>
      <c r="E5571" s="356"/>
    </row>
    <row r="5572" spans="2:5" ht="11.25">
      <c r="B5572" s="356"/>
      <c r="C5572" s="356"/>
      <c r="D5572" s="356"/>
      <c r="E5572" s="356"/>
    </row>
    <row r="5573" spans="2:5" ht="11.25">
      <c r="B5573" s="356"/>
      <c r="C5573" s="356"/>
      <c r="D5573" s="356"/>
      <c r="E5573" s="356"/>
    </row>
    <row r="5574" spans="2:5" ht="11.25">
      <c r="B5574" s="356"/>
      <c r="C5574" s="356"/>
      <c r="D5574" s="356"/>
      <c r="E5574" s="356"/>
    </row>
    <row r="5575" spans="2:5" ht="11.25">
      <c r="B5575" s="356"/>
      <c r="C5575" s="356"/>
      <c r="D5575" s="356"/>
      <c r="E5575" s="356"/>
    </row>
    <row r="5576" spans="2:5" ht="11.25">
      <c r="B5576" s="356"/>
      <c r="C5576" s="356"/>
      <c r="D5576" s="356"/>
      <c r="E5576" s="356"/>
    </row>
    <row r="5577" spans="2:5" ht="11.25">
      <c r="B5577" s="356"/>
      <c r="C5577" s="356"/>
      <c r="D5577" s="356"/>
      <c r="E5577" s="356"/>
    </row>
    <row r="5578" spans="2:5" ht="11.25">
      <c r="B5578" s="356"/>
      <c r="C5578" s="356"/>
      <c r="D5578" s="356"/>
      <c r="E5578" s="356"/>
    </row>
    <row r="5579" spans="2:5" ht="11.25">
      <c r="B5579" s="356"/>
      <c r="C5579" s="356"/>
      <c r="D5579" s="356"/>
      <c r="E5579" s="356"/>
    </row>
    <row r="5580" spans="2:5" ht="11.25">
      <c r="B5580" s="356"/>
      <c r="C5580" s="356"/>
      <c r="D5580" s="356"/>
      <c r="E5580" s="356"/>
    </row>
    <row r="5581" spans="2:5" ht="11.25">
      <c r="B5581" s="356"/>
      <c r="C5581" s="356"/>
      <c r="D5581" s="356"/>
      <c r="E5581" s="356"/>
    </row>
    <row r="5582" spans="2:5" ht="11.25">
      <c r="B5582" s="356"/>
      <c r="C5582" s="356"/>
      <c r="D5582" s="356"/>
      <c r="E5582" s="356"/>
    </row>
    <row r="5583" spans="2:5" ht="11.25">
      <c r="B5583" s="356"/>
      <c r="C5583" s="356"/>
      <c r="D5583" s="356"/>
      <c r="E5583" s="356"/>
    </row>
    <row r="5584" spans="2:5" ht="11.25">
      <c r="B5584" s="356"/>
      <c r="C5584" s="356"/>
      <c r="D5584" s="356"/>
      <c r="E5584" s="356"/>
    </row>
    <row r="5585" spans="2:5" ht="11.25">
      <c r="B5585" s="356"/>
      <c r="C5585" s="356"/>
      <c r="D5585" s="356"/>
      <c r="E5585" s="356"/>
    </row>
    <row r="5586" spans="2:5" ht="11.25">
      <c r="B5586" s="356"/>
      <c r="C5586" s="356"/>
      <c r="D5586" s="356"/>
      <c r="E5586" s="356"/>
    </row>
    <row r="5587" spans="2:5" ht="11.25">
      <c r="B5587" s="356"/>
      <c r="C5587" s="356"/>
      <c r="D5587" s="356"/>
      <c r="E5587" s="356"/>
    </row>
    <row r="5588" spans="2:5" ht="11.25">
      <c r="B5588" s="356"/>
      <c r="C5588" s="356"/>
      <c r="D5588" s="356"/>
      <c r="E5588" s="356"/>
    </row>
    <row r="5589" spans="2:5" ht="11.25">
      <c r="B5589" s="356"/>
      <c r="C5589" s="356"/>
      <c r="D5589" s="356"/>
      <c r="E5589" s="356"/>
    </row>
    <row r="5590" spans="2:5" ht="11.25">
      <c r="B5590" s="356"/>
      <c r="C5590" s="356"/>
      <c r="D5590" s="356"/>
      <c r="E5590" s="356"/>
    </row>
    <row r="5591" spans="2:5" ht="11.25">
      <c r="B5591" s="356"/>
      <c r="C5591" s="356"/>
      <c r="D5591" s="356"/>
      <c r="E5591" s="356"/>
    </row>
    <row r="5592" spans="2:5" ht="11.25">
      <c r="B5592" s="356"/>
      <c r="C5592" s="356"/>
      <c r="D5592" s="356"/>
      <c r="E5592" s="356"/>
    </row>
    <row r="5593" spans="2:5" ht="11.25">
      <c r="B5593" s="356"/>
      <c r="C5593" s="356"/>
      <c r="D5593" s="356"/>
      <c r="E5593" s="356"/>
    </row>
    <row r="5594" spans="2:5" ht="11.25">
      <c r="B5594" s="356"/>
      <c r="C5594" s="356"/>
      <c r="D5594" s="356"/>
      <c r="E5594" s="356"/>
    </row>
    <row r="5595" spans="2:5" ht="11.25">
      <c r="B5595" s="356"/>
      <c r="C5595" s="356"/>
      <c r="D5595" s="356"/>
      <c r="E5595" s="356"/>
    </row>
    <row r="5596" spans="2:5" ht="11.25">
      <c r="B5596" s="356"/>
      <c r="C5596" s="356"/>
      <c r="D5596" s="356"/>
      <c r="E5596" s="356"/>
    </row>
    <row r="5597" spans="2:5" ht="11.25">
      <c r="B5597" s="356"/>
      <c r="C5597" s="356"/>
      <c r="D5597" s="356"/>
      <c r="E5597" s="356"/>
    </row>
    <row r="5598" spans="2:5" ht="11.25">
      <c r="B5598" s="356"/>
      <c r="C5598" s="356"/>
      <c r="D5598" s="356"/>
      <c r="E5598" s="356"/>
    </row>
    <row r="5599" spans="2:5" ht="11.25">
      <c r="B5599" s="356"/>
      <c r="C5599" s="356"/>
      <c r="D5599" s="356"/>
      <c r="E5599" s="356"/>
    </row>
    <row r="5600" spans="2:5" ht="11.25">
      <c r="B5600" s="356"/>
      <c r="C5600" s="356"/>
      <c r="D5600" s="356"/>
      <c r="E5600" s="356"/>
    </row>
    <row r="5601" spans="2:5" ht="11.25">
      <c r="B5601" s="356"/>
      <c r="C5601" s="356"/>
      <c r="D5601" s="356"/>
      <c r="E5601" s="356"/>
    </row>
    <row r="5602" spans="2:5" ht="11.25">
      <c r="B5602" s="356"/>
      <c r="C5602" s="356"/>
      <c r="D5602" s="356"/>
      <c r="E5602" s="356"/>
    </row>
    <row r="5603" spans="2:5" ht="11.25">
      <c r="B5603" s="356"/>
      <c r="C5603" s="356"/>
      <c r="D5603" s="356"/>
      <c r="E5603" s="356"/>
    </row>
    <row r="5604" spans="2:5" ht="11.25">
      <c r="B5604" s="356"/>
      <c r="C5604" s="356"/>
      <c r="D5604" s="356"/>
      <c r="E5604" s="356"/>
    </row>
    <row r="5605" spans="2:5" ht="11.25">
      <c r="B5605" s="356"/>
      <c r="C5605" s="356"/>
      <c r="D5605" s="356"/>
      <c r="E5605" s="356"/>
    </row>
    <row r="5606" spans="2:5" ht="11.25">
      <c r="B5606" s="356"/>
      <c r="C5606" s="356"/>
      <c r="D5606" s="356"/>
      <c r="E5606" s="356"/>
    </row>
    <row r="5607" spans="2:5" ht="11.25">
      <c r="B5607" s="356"/>
      <c r="C5607" s="356"/>
      <c r="D5607" s="356"/>
      <c r="E5607" s="356"/>
    </row>
    <row r="5608" spans="2:5" ht="11.25">
      <c r="B5608" s="356"/>
      <c r="C5608" s="356"/>
      <c r="D5608" s="356"/>
      <c r="E5608" s="356"/>
    </row>
    <row r="5609" spans="2:5" ht="11.25">
      <c r="B5609" s="356"/>
      <c r="C5609" s="356"/>
      <c r="D5609" s="356"/>
      <c r="E5609" s="356"/>
    </row>
    <row r="5610" spans="2:5" ht="11.25">
      <c r="B5610" s="356"/>
      <c r="C5610" s="356"/>
      <c r="D5610" s="356"/>
      <c r="E5610" s="356"/>
    </row>
    <row r="5611" spans="2:5" ht="11.25">
      <c r="B5611" s="356"/>
      <c r="C5611" s="356"/>
      <c r="D5611" s="356"/>
      <c r="E5611" s="356"/>
    </row>
    <row r="5612" spans="2:5" ht="11.25">
      <c r="B5612" s="356"/>
      <c r="C5612" s="356"/>
      <c r="D5612" s="356"/>
      <c r="E5612" s="356"/>
    </row>
    <row r="5613" spans="2:5" ht="11.25">
      <c r="B5613" s="356"/>
      <c r="C5613" s="356"/>
      <c r="D5613" s="356"/>
      <c r="E5613" s="356"/>
    </row>
    <row r="5614" spans="2:5" ht="11.25">
      <c r="B5614" s="356"/>
      <c r="C5614" s="356"/>
      <c r="D5614" s="356"/>
      <c r="E5614" s="356"/>
    </row>
    <row r="5615" spans="2:5" ht="11.25">
      <c r="B5615" s="356"/>
      <c r="C5615" s="356"/>
      <c r="D5615" s="356"/>
      <c r="E5615" s="356"/>
    </row>
    <row r="5616" spans="2:5" ht="11.25">
      <c r="B5616" s="356"/>
      <c r="C5616" s="356"/>
      <c r="D5616" s="356"/>
      <c r="E5616" s="356"/>
    </row>
    <row r="5617" spans="2:5" ht="11.25">
      <c r="B5617" s="356"/>
      <c r="C5617" s="356"/>
      <c r="D5617" s="356"/>
      <c r="E5617" s="356"/>
    </row>
    <row r="5618" spans="2:5" ht="11.25">
      <c r="B5618" s="356"/>
      <c r="C5618" s="356"/>
      <c r="D5618" s="356"/>
      <c r="E5618" s="356"/>
    </row>
    <row r="5619" spans="2:5" ht="11.25">
      <c r="B5619" s="356"/>
      <c r="C5619" s="356"/>
      <c r="D5619" s="356"/>
      <c r="E5619" s="356"/>
    </row>
    <row r="5620" spans="2:5" ht="11.25">
      <c r="B5620" s="356"/>
      <c r="C5620" s="356"/>
      <c r="D5620" s="356"/>
      <c r="E5620" s="356"/>
    </row>
    <row r="5621" spans="2:5" ht="11.25">
      <c r="B5621" s="356"/>
      <c r="C5621" s="356"/>
      <c r="D5621" s="356"/>
      <c r="E5621" s="356"/>
    </row>
    <row r="5622" spans="2:5" ht="11.25">
      <c r="B5622" s="356"/>
      <c r="C5622" s="356"/>
      <c r="D5622" s="356"/>
      <c r="E5622" s="356"/>
    </row>
    <row r="5623" spans="2:5" ht="11.25">
      <c r="B5623" s="356"/>
      <c r="C5623" s="356"/>
      <c r="D5623" s="356"/>
      <c r="E5623" s="356"/>
    </row>
    <row r="5624" spans="2:5" ht="11.25">
      <c r="B5624" s="356"/>
      <c r="C5624" s="356"/>
      <c r="D5624" s="356"/>
      <c r="E5624" s="356"/>
    </row>
    <row r="5625" spans="2:5" ht="11.25">
      <c r="B5625" s="356"/>
      <c r="C5625" s="356"/>
      <c r="D5625" s="356"/>
      <c r="E5625" s="356"/>
    </row>
    <row r="5626" spans="2:5" ht="11.25">
      <c r="B5626" s="356"/>
      <c r="C5626" s="356"/>
      <c r="D5626" s="356"/>
      <c r="E5626" s="356"/>
    </row>
    <row r="5627" spans="2:5" ht="11.25">
      <c r="B5627" s="356"/>
      <c r="C5627" s="356"/>
      <c r="D5627" s="356"/>
      <c r="E5627" s="356"/>
    </row>
    <row r="5628" spans="2:5" ht="11.25">
      <c r="B5628" s="356"/>
      <c r="C5628" s="356"/>
      <c r="D5628" s="356"/>
      <c r="E5628" s="356"/>
    </row>
    <row r="5629" spans="2:5" ht="11.25">
      <c r="B5629" s="356"/>
      <c r="C5629" s="356"/>
      <c r="D5629" s="356"/>
      <c r="E5629" s="356"/>
    </row>
    <row r="5630" spans="2:5" ht="11.25">
      <c r="B5630" s="356"/>
      <c r="C5630" s="356"/>
      <c r="D5630" s="356"/>
      <c r="E5630" s="356"/>
    </row>
    <row r="5631" spans="2:5" ht="11.25">
      <c r="B5631" s="356"/>
      <c r="C5631" s="356"/>
      <c r="D5631" s="356"/>
      <c r="E5631" s="356"/>
    </row>
    <row r="5632" spans="2:5" ht="11.25">
      <c r="B5632" s="356"/>
      <c r="C5632" s="356"/>
      <c r="D5632" s="356"/>
      <c r="E5632" s="356"/>
    </row>
    <row r="5633" spans="2:5" ht="11.25">
      <c r="B5633" s="356"/>
      <c r="C5633" s="356"/>
      <c r="D5633" s="356"/>
      <c r="E5633" s="356"/>
    </row>
    <row r="5634" spans="2:5" ht="11.25">
      <c r="B5634" s="356"/>
      <c r="C5634" s="356"/>
      <c r="D5634" s="356"/>
      <c r="E5634" s="356"/>
    </row>
    <row r="5635" spans="2:5" ht="11.25">
      <c r="B5635" s="356"/>
      <c r="C5635" s="356"/>
      <c r="D5635" s="356"/>
      <c r="E5635" s="356"/>
    </row>
    <row r="5636" spans="2:5" ht="11.25">
      <c r="B5636" s="356"/>
      <c r="C5636" s="356"/>
      <c r="D5636" s="356"/>
      <c r="E5636" s="356"/>
    </row>
    <row r="5637" spans="2:5" ht="11.25">
      <c r="B5637" s="356"/>
      <c r="C5637" s="356"/>
      <c r="D5637" s="356"/>
      <c r="E5637" s="356"/>
    </row>
    <row r="5638" spans="2:5" ht="11.25">
      <c r="B5638" s="356"/>
      <c r="C5638" s="356"/>
      <c r="D5638" s="356"/>
      <c r="E5638" s="356"/>
    </row>
    <row r="5639" spans="2:5" ht="11.25">
      <c r="B5639" s="356"/>
      <c r="C5639" s="356"/>
      <c r="D5639" s="356"/>
      <c r="E5639" s="356"/>
    </row>
    <row r="5640" spans="2:5" ht="11.25">
      <c r="B5640" s="356"/>
      <c r="C5640" s="356"/>
      <c r="D5640" s="356"/>
      <c r="E5640" s="356"/>
    </row>
    <row r="5641" spans="2:5" ht="11.25">
      <c r="B5641" s="356"/>
      <c r="C5641" s="356"/>
      <c r="D5641" s="356"/>
      <c r="E5641" s="356"/>
    </row>
    <row r="5642" spans="2:5" ht="11.25">
      <c r="B5642" s="356"/>
      <c r="C5642" s="356"/>
      <c r="D5642" s="356"/>
      <c r="E5642" s="356"/>
    </row>
    <row r="5643" spans="2:5" ht="11.25">
      <c r="B5643" s="356"/>
      <c r="C5643" s="356"/>
      <c r="D5643" s="356"/>
      <c r="E5643" s="356"/>
    </row>
    <row r="5644" spans="2:5" ht="11.25">
      <c r="B5644" s="356"/>
      <c r="C5644" s="356"/>
      <c r="D5644" s="356"/>
      <c r="E5644" s="356"/>
    </row>
    <row r="5645" spans="2:5" ht="11.25">
      <c r="B5645" s="356"/>
      <c r="C5645" s="356"/>
      <c r="D5645" s="356"/>
      <c r="E5645" s="356"/>
    </row>
    <row r="5646" spans="2:5" ht="11.25">
      <c r="B5646" s="356"/>
      <c r="C5646" s="356"/>
      <c r="D5646" s="356"/>
      <c r="E5646" s="356"/>
    </row>
    <row r="5647" spans="2:5" ht="11.25">
      <c r="B5647" s="356"/>
      <c r="C5647" s="356"/>
      <c r="D5647" s="356"/>
      <c r="E5647" s="356"/>
    </row>
    <row r="5648" spans="2:5" ht="11.25">
      <c r="B5648" s="356"/>
      <c r="C5648" s="356"/>
      <c r="D5648" s="356"/>
      <c r="E5648" s="356"/>
    </row>
    <row r="5649" spans="2:5" ht="11.25">
      <c r="B5649" s="356"/>
      <c r="C5649" s="356"/>
      <c r="D5649" s="356"/>
      <c r="E5649" s="356"/>
    </row>
    <row r="5650" spans="2:5" ht="11.25">
      <c r="B5650" s="356"/>
      <c r="C5650" s="356"/>
      <c r="D5650" s="356"/>
      <c r="E5650" s="356"/>
    </row>
    <row r="5651" spans="2:5" ht="11.25">
      <c r="B5651" s="356"/>
      <c r="C5651" s="356"/>
      <c r="D5651" s="356"/>
      <c r="E5651" s="356"/>
    </row>
    <row r="5652" spans="2:5" ht="11.25">
      <c r="B5652" s="356"/>
      <c r="C5652" s="356"/>
      <c r="D5652" s="356"/>
      <c r="E5652" s="356"/>
    </row>
    <row r="5653" spans="2:5" ht="11.25">
      <c r="B5653" s="356"/>
      <c r="C5653" s="356"/>
      <c r="D5653" s="356"/>
      <c r="E5653" s="356"/>
    </row>
    <row r="5654" spans="2:5" ht="11.25">
      <c r="B5654" s="356"/>
      <c r="C5654" s="356"/>
      <c r="D5654" s="356"/>
      <c r="E5654" s="356"/>
    </row>
    <row r="5655" spans="2:5" ht="11.25">
      <c r="B5655" s="356"/>
      <c r="C5655" s="356"/>
      <c r="D5655" s="356"/>
      <c r="E5655" s="356"/>
    </row>
    <row r="5656" spans="2:5" ht="11.25">
      <c r="B5656" s="356"/>
      <c r="C5656" s="356"/>
      <c r="D5656" s="356"/>
      <c r="E5656" s="356"/>
    </row>
    <row r="5657" spans="2:5" ht="11.25">
      <c r="B5657" s="356"/>
      <c r="C5657" s="356"/>
      <c r="D5657" s="356"/>
      <c r="E5657" s="356"/>
    </row>
    <row r="5658" spans="2:5" ht="11.25">
      <c r="B5658" s="356"/>
      <c r="C5658" s="356"/>
      <c r="D5658" s="356"/>
      <c r="E5658" s="356"/>
    </row>
    <row r="5659" spans="2:5" ht="11.25">
      <c r="B5659" s="356"/>
      <c r="C5659" s="356"/>
      <c r="D5659" s="356"/>
      <c r="E5659" s="356"/>
    </row>
    <row r="5660" spans="2:5" ht="11.25">
      <c r="B5660" s="356"/>
      <c r="C5660" s="356"/>
      <c r="D5660" s="356"/>
      <c r="E5660" s="356"/>
    </row>
    <row r="5661" spans="2:5" ht="11.25">
      <c r="B5661" s="356"/>
      <c r="C5661" s="356"/>
      <c r="D5661" s="356"/>
      <c r="E5661" s="356"/>
    </row>
    <row r="5662" spans="2:5" ht="11.25">
      <c r="B5662" s="356"/>
      <c r="C5662" s="356"/>
      <c r="D5662" s="356"/>
      <c r="E5662" s="356"/>
    </row>
    <row r="5663" spans="2:5" ht="11.25">
      <c r="B5663" s="356"/>
      <c r="C5663" s="356"/>
      <c r="D5663" s="356"/>
      <c r="E5663" s="356"/>
    </row>
    <row r="5664" spans="2:5" ht="11.25">
      <c r="B5664" s="356"/>
      <c r="C5664" s="356"/>
      <c r="D5664" s="356"/>
      <c r="E5664" s="356"/>
    </row>
    <row r="5665" spans="2:5" ht="11.25">
      <c r="B5665" s="356"/>
      <c r="C5665" s="356"/>
      <c r="D5665" s="356"/>
      <c r="E5665" s="356"/>
    </row>
    <row r="5666" spans="2:5" ht="11.25">
      <c r="B5666" s="356"/>
      <c r="C5666" s="356"/>
      <c r="D5666" s="356"/>
      <c r="E5666" s="356"/>
    </row>
    <row r="5667" spans="2:5" ht="11.25">
      <c r="B5667" s="356"/>
      <c r="C5667" s="356"/>
      <c r="D5667" s="356"/>
      <c r="E5667" s="356"/>
    </row>
    <row r="5668" spans="2:5" ht="11.25">
      <c r="B5668" s="356"/>
      <c r="C5668" s="356"/>
      <c r="D5668" s="356"/>
      <c r="E5668" s="356"/>
    </row>
    <row r="5669" spans="2:5" ht="11.25">
      <c r="B5669" s="356"/>
      <c r="C5669" s="356"/>
      <c r="D5669" s="356"/>
      <c r="E5669" s="356"/>
    </row>
    <row r="5670" spans="2:5" ht="11.25">
      <c r="B5670" s="356"/>
      <c r="C5670" s="356"/>
      <c r="D5670" s="356"/>
      <c r="E5670" s="356"/>
    </row>
    <row r="5671" spans="2:5" ht="11.25">
      <c r="B5671" s="356"/>
      <c r="C5671" s="356"/>
      <c r="D5671" s="356"/>
      <c r="E5671" s="356"/>
    </row>
    <row r="5672" spans="2:5" ht="11.25">
      <c r="B5672" s="356"/>
      <c r="C5672" s="356"/>
      <c r="D5672" s="356"/>
      <c r="E5672" s="356"/>
    </row>
    <row r="5673" spans="2:5" ht="11.25">
      <c r="B5673" s="356"/>
      <c r="C5673" s="356"/>
      <c r="D5673" s="356"/>
      <c r="E5673" s="356"/>
    </row>
    <row r="5674" spans="2:5" ht="11.25">
      <c r="B5674" s="356"/>
      <c r="C5674" s="356"/>
      <c r="D5674" s="356"/>
      <c r="E5674" s="356"/>
    </row>
    <row r="5675" spans="2:5" ht="11.25">
      <c r="B5675" s="356"/>
      <c r="C5675" s="356"/>
      <c r="D5675" s="356"/>
      <c r="E5675" s="356"/>
    </row>
    <row r="5676" spans="2:5" ht="11.25">
      <c r="B5676" s="356"/>
      <c r="C5676" s="356"/>
      <c r="D5676" s="356"/>
      <c r="E5676" s="356"/>
    </row>
    <row r="5677" spans="2:5" ht="11.25">
      <c r="B5677" s="356"/>
      <c r="C5677" s="356"/>
      <c r="D5677" s="356"/>
      <c r="E5677" s="356"/>
    </row>
    <row r="5678" spans="2:5" ht="11.25">
      <c r="B5678" s="356"/>
      <c r="C5678" s="356"/>
      <c r="D5678" s="356"/>
      <c r="E5678" s="356"/>
    </row>
    <row r="5679" spans="2:5" ht="11.25">
      <c r="B5679" s="356"/>
      <c r="C5679" s="356"/>
      <c r="D5679" s="356"/>
      <c r="E5679" s="356"/>
    </row>
    <row r="5680" spans="2:5" ht="11.25">
      <c r="B5680" s="356"/>
      <c r="C5680" s="356"/>
      <c r="D5680" s="356"/>
      <c r="E5680" s="356"/>
    </row>
    <row r="5681" spans="2:5" ht="11.25">
      <c r="B5681" s="356"/>
      <c r="C5681" s="356"/>
      <c r="D5681" s="356"/>
      <c r="E5681" s="356"/>
    </row>
    <row r="5682" spans="2:5" ht="11.25">
      <c r="B5682" s="356"/>
      <c r="C5682" s="356"/>
      <c r="D5682" s="356"/>
      <c r="E5682" s="356"/>
    </row>
    <row r="5683" spans="2:5" ht="11.25">
      <c r="B5683" s="356"/>
      <c r="C5683" s="356"/>
      <c r="D5683" s="356"/>
      <c r="E5683" s="356"/>
    </row>
    <row r="5684" spans="2:5" ht="11.25">
      <c r="B5684" s="356"/>
      <c r="C5684" s="356"/>
      <c r="D5684" s="356"/>
      <c r="E5684" s="356"/>
    </row>
    <row r="5685" spans="2:5" ht="11.25">
      <c r="B5685" s="356"/>
      <c r="C5685" s="356"/>
      <c r="D5685" s="356"/>
      <c r="E5685" s="356"/>
    </row>
    <row r="5686" spans="2:5" ht="11.25">
      <c r="B5686" s="356"/>
      <c r="C5686" s="356"/>
      <c r="D5686" s="356"/>
      <c r="E5686" s="356"/>
    </row>
    <row r="5687" spans="2:5" ht="11.25">
      <c r="B5687" s="356"/>
      <c r="C5687" s="356"/>
      <c r="D5687" s="356"/>
      <c r="E5687" s="356"/>
    </row>
    <row r="5688" spans="2:5" ht="11.25">
      <c r="B5688" s="356"/>
      <c r="C5688" s="356"/>
      <c r="D5688" s="356"/>
      <c r="E5688" s="356"/>
    </row>
    <row r="5689" spans="2:5" ht="11.25">
      <c r="B5689" s="356"/>
      <c r="C5689" s="356"/>
      <c r="D5689" s="356"/>
      <c r="E5689" s="356"/>
    </row>
    <row r="5690" spans="2:5" ht="11.25">
      <c r="B5690" s="356"/>
      <c r="C5690" s="356"/>
      <c r="D5690" s="356"/>
      <c r="E5690" s="356"/>
    </row>
    <row r="5691" spans="2:5" ht="11.25">
      <c r="B5691" s="356"/>
      <c r="C5691" s="356"/>
      <c r="D5691" s="356"/>
      <c r="E5691" s="356"/>
    </row>
    <row r="5692" spans="2:5" ht="11.25">
      <c r="B5692" s="356"/>
      <c r="C5692" s="356"/>
      <c r="D5692" s="356"/>
      <c r="E5692" s="356"/>
    </row>
    <row r="5693" spans="2:5" ht="11.25">
      <c r="B5693" s="356"/>
      <c r="C5693" s="356"/>
      <c r="D5693" s="356"/>
      <c r="E5693" s="356"/>
    </row>
    <row r="5694" spans="2:5" ht="11.25">
      <c r="B5694" s="356"/>
      <c r="C5694" s="356"/>
      <c r="D5694" s="356"/>
      <c r="E5694" s="356"/>
    </row>
    <row r="5695" spans="2:5" ht="11.25">
      <c r="B5695" s="356"/>
      <c r="C5695" s="356"/>
      <c r="D5695" s="356"/>
      <c r="E5695" s="356"/>
    </row>
    <row r="5696" spans="2:5" ht="11.25">
      <c r="B5696" s="356"/>
      <c r="C5696" s="356"/>
      <c r="D5696" s="356"/>
      <c r="E5696" s="356"/>
    </row>
    <row r="5697" spans="2:5" ht="11.25">
      <c r="B5697" s="356"/>
      <c r="C5697" s="356"/>
      <c r="D5697" s="356"/>
      <c r="E5697" s="356"/>
    </row>
    <row r="5698" spans="2:5" ht="11.25">
      <c r="B5698" s="356"/>
      <c r="C5698" s="356"/>
      <c r="D5698" s="356"/>
      <c r="E5698" s="356"/>
    </row>
    <row r="5699" spans="2:5" ht="11.25">
      <c r="B5699" s="356"/>
      <c r="C5699" s="356"/>
      <c r="D5699" s="356"/>
      <c r="E5699" s="356"/>
    </row>
    <row r="5700" spans="2:5" ht="11.25">
      <c r="B5700" s="356"/>
      <c r="C5700" s="356"/>
      <c r="D5700" s="356"/>
      <c r="E5700" s="356"/>
    </row>
    <row r="5701" spans="2:5" ht="11.25">
      <c r="B5701" s="356"/>
      <c r="C5701" s="356"/>
      <c r="D5701" s="356"/>
      <c r="E5701" s="356"/>
    </row>
    <row r="5702" spans="2:5" ht="11.25">
      <c r="B5702" s="356"/>
      <c r="C5702" s="356"/>
      <c r="D5702" s="356"/>
      <c r="E5702" s="356"/>
    </row>
    <row r="5703" spans="2:5" ht="11.25">
      <c r="B5703" s="356"/>
      <c r="C5703" s="356"/>
      <c r="D5703" s="356"/>
      <c r="E5703" s="356"/>
    </row>
    <row r="5704" spans="2:5" ht="11.25">
      <c r="B5704" s="356"/>
      <c r="C5704" s="356"/>
      <c r="D5704" s="356"/>
      <c r="E5704" s="356"/>
    </row>
    <row r="5705" spans="2:5" ht="11.25">
      <c r="B5705" s="356"/>
      <c r="C5705" s="356"/>
      <c r="D5705" s="356"/>
      <c r="E5705" s="356"/>
    </row>
    <row r="5706" spans="2:5" ht="11.25">
      <c r="B5706" s="356"/>
      <c r="C5706" s="356"/>
      <c r="D5706" s="356"/>
      <c r="E5706" s="356"/>
    </row>
    <row r="5707" spans="2:5" ht="11.25">
      <c r="B5707" s="356"/>
      <c r="C5707" s="356"/>
      <c r="D5707" s="356"/>
      <c r="E5707" s="356"/>
    </row>
    <row r="5708" spans="2:5" ht="11.25">
      <c r="B5708" s="356"/>
      <c r="C5708" s="356"/>
      <c r="D5708" s="356"/>
      <c r="E5708" s="356"/>
    </row>
    <row r="5709" spans="2:5" ht="11.25">
      <c r="B5709" s="356"/>
      <c r="C5709" s="356"/>
      <c r="D5709" s="356"/>
      <c r="E5709" s="356"/>
    </row>
    <row r="5710" spans="2:5" ht="11.25">
      <c r="B5710" s="356"/>
      <c r="C5710" s="356"/>
      <c r="D5710" s="356"/>
      <c r="E5710" s="356"/>
    </row>
    <row r="5711" spans="2:5" ht="11.25">
      <c r="B5711" s="356"/>
      <c r="C5711" s="356"/>
      <c r="D5711" s="356"/>
      <c r="E5711" s="356"/>
    </row>
    <row r="5712" spans="2:5" ht="11.25">
      <c r="B5712" s="356"/>
      <c r="C5712" s="356"/>
      <c r="D5712" s="356"/>
      <c r="E5712" s="356"/>
    </row>
    <row r="5713" spans="2:5" ht="11.25">
      <c r="B5713" s="356"/>
      <c r="C5713" s="356"/>
      <c r="D5713" s="356"/>
      <c r="E5713" s="356"/>
    </row>
    <row r="5714" spans="2:5" ht="11.25">
      <c r="B5714" s="356"/>
      <c r="C5714" s="356"/>
      <c r="D5714" s="356"/>
      <c r="E5714" s="356"/>
    </row>
    <row r="5715" spans="2:5" ht="11.25">
      <c r="B5715" s="356"/>
      <c r="C5715" s="356"/>
      <c r="D5715" s="356"/>
      <c r="E5715" s="356"/>
    </row>
    <row r="5716" spans="2:5" ht="11.25">
      <c r="B5716" s="356"/>
      <c r="C5716" s="356"/>
      <c r="D5716" s="356"/>
      <c r="E5716" s="356"/>
    </row>
    <row r="5717" spans="2:5" ht="11.25">
      <c r="B5717" s="356"/>
      <c r="C5717" s="356"/>
      <c r="D5717" s="356"/>
      <c r="E5717" s="356"/>
    </row>
    <row r="5718" spans="2:5" ht="11.25">
      <c r="B5718" s="356"/>
      <c r="C5718" s="356"/>
      <c r="D5718" s="356"/>
      <c r="E5718" s="356"/>
    </row>
    <row r="5719" spans="2:5" ht="11.25">
      <c r="B5719" s="356"/>
      <c r="C5719" s="356"/>
      <c r="D5719" s="356"/>
      <c r="E5719" s="356"/>
    </row>
    <row r="5720" spans="2:5" ht="11.25">
      <c r="B5720" s="356"/>
      <c r="C5720" s="356"/>
      <c r="D5720" s="356"/>
      <c r="E5720" s="356"/>
    </row>
    <row r="5721" spans="2:5" ht="11.25">
      <c r="B5721" s="356"/>
      <c r="C5721" s="356"/>
      <c r="D5721" s="356"/>
      <c r="E5721" s="356"/>
    </row>
    <row r="5722" spans="2:5" ht="11.25">
      <c r="B5722" s="356"/>
      <c r="C5722" s="356"/>
      <c r="D5722" s="356"/>
      <c r="E5722" s="356"/>
    </row>
    <row r="5723" spans="2:5" ht="11.25">
      <c r="B5723" s="356"/>
      <c r="C5723" s="356"/>
      <c r="D5723" s="356"/>
      <c r="E5723" s="356"/>
    </row>
    <row r="5724" spans="2:5" ht="11.25">
      <c r="B5724" s="356"/>
      <c r="C5724" s="356"/>
      <c r="D5724" s="356"/>
      <c r="E5724" s="356"/>
    </row>
    <row r="5725" spans="2:5" ht="11.25">
      <c r="B5725" s="356"/>
      <c r="C5725" s="356"/>
      <c r="D5725" s="356"/>
      <c r="E5725" s="356"/>
    </row>
    <row r="5726" spans="2:5" ht="11.25">
      <c r="B5726" s="356"/>
      <c r="C5726" s="356"/>
      <c r="D5726" s="356"/>
      <c r="E5726" s="356"/>
    </row>
    <row r="5727" spans="2:5" ht="11.25">
      <c r="B5727" s="356"/>
      <c r="C5727" s="356"/>
      <c r="D5727" s="356"/>
      <c r="E5727" s="356"/>
    </row>
    <row r="5728" spans="2:5" ht="11.25">
      <c r="B5728" s="356"/>
      <c r="C5728" s="356"/>
      <c r="D5728" s="356"/>
      <c r="E5728" s="356"/>
    </row>
    <row r="5729" spans="2:5" ht="11.25">
      <c r="B5729" s="356"/>
      <c r="C5729" s="356"/>
      <c r="D5729" s="356"/>
      <c r="E5729" s="356"/>
    </row>
    <row r="5730" spans="2:5" ht="11.25">
      <c r="B5730" s="356"/>
      <c r="C5730" s="356"/>
      <c r="D5730" s="356"/>
      <c r="E5730" s="356"/>
    </row>
    <row r="5731" spans="2:5" ht="11.25">
      <c r="B5731" s="356"/>
      <c r="C5731" s="356"/>
      <c r="D5731" s="356"/>
      <c r="E5731" s="356"/>
    </row>
    <row r="5732" spans="2:5" ht="11.25">
      <c r="B5732" s="356"/>
      <c r="C5732" s="356"/>
      <c r="D5732" s="356"/>
      <c r="E5732" s="356"/>
    </row>
    <row r="5733" spans="2:5" ht="11.25">
      <c r="B5733" s="356"/>
      <c r="C5733" s="356"/>
      <c r="D5733" s="356"/>
      <c r="E5733" s="356"/>
    </row>
    <row r="5734" spans="2:5" ht="11.25">
      <c r="B5734" s="356"/>
      <c r="C5734" s="356"/>
      <c r="D5734" s="356"/>
      <c r="E5734" s="356"/>
    </row>
    <row r="5735" spans="2:5" ht="11.25">
      <c r="B5735" s="356"/>
      <c r="C5735" s="356"/>
      <c r="D5735" s="356"/>
      <c r="E5735" s="356"/>
    </row>
    <row r="5736" spans="2:5" ht="11.25">
      <c r="B5736" s="356"/>
      <c r="C5736" s="356"/>
      <c r="D5736" s="356"/>
      <c r="E5736" s="356"/>
    </row>
    <row r="5737" spans="2:5" ht="11.25">
      <c r="B5737" s="356"/>
      <c r="C5737" s="356"/>
      <c r="D5737" s="356"/>
      <c r="E5737" s="356"/>
    </row>
    <row r="5738" spans="2:5" ht="11.25">
      <c r="B5738" s="356"/>
      <c r="C5738" s="356"/>
      <c r="D5738" s="356"/>
      <c r="E5738" s="356"/>
    </row>
    <row r="5739" spans="2:5" ht="11.25">
      <c r="B5739" s="356"/>
      <c r="C5739" s="356"/>
      <c r="D5739" s="356"/>
      <c r="E5739" s="356"/>
    </row>
    <row r="5740" spans="2:5" ht="11.25">
      <c r="B5740" s="356"/>
      <c r="C5740" s="356"/>
      <c r="D5740" s="356"/>
      <c r="E5740" s="356"/>
    </row>
    <row r="5741" spans="2:5" ht="11.25">
      <c r="B5741" s="356"/>
      <c r="C5741" s="356"/>
      <c r="D5741" s="356"/>
      <c r="E5741" s="356"/>
    </row>
    <row r="5742" spans="2:5" ht="11.25">
      <c r="B5742" s="356"/>
      <c r="C5742" s="356"/>
      <c r="D5742" s="356"/>
      <c r="E5742" s="356"/>
    </row>
    <row r="5743" spans="2:5" ht="11.25">
      <c r="B5743" s="356"/>
      <c r="C5743" s="356"/>
      <c r="D5743" s="356"/>
      <c r="E5743" s="356"/>
    </row>
    <row r="5744" spans="2:5" ht="11.25">
      <c r="B5744" s="356"/>
      <c r="C5744" s="356"/>
      <c r="D5744" s="356"/>
      <c r="E5744" s="356"/>
    </row>
    <row r="5745" spans="2:5" ht="11.25">
      <c r="B5745" s="356"/>
      <c r="C5745" s="356"/>
      <c r="D5745" s="356"/>
      <c r="E5745" s="356"/>
    </row>
    <row r="5746" spans="2:5" ht="11.25">
      <c r="B5746" s="356"/>
      <c r="C5746" s="356"/>
      <c r="D5746" s="356"/>
      <c r="E5746" s="356"/>
    </row>
    <row r="5747" spans="2:5" ht="11.25">
      <c r="B5747" s="356"/>
      <c r="C5747" s="356"/>
      <c r="D5747" s="356"/>
      <c r="E5747" s="356"/>
    </row>
    <row r="5748" spans="2:5" ht="11.25">
      <c r="B5748" s="356"/>
      <c r="C5748" s="356"/>
      <c r="D5748" s="356"/>
      <c r="E5748" s="356"/>
    </row>
    <row r="5749" spans="2:5" ht="11.25">
      <c r="B5749" s="356"/>
      <c r="C5749" s="356"/>
      <c r="D5749" s="356"/>
      <c r="E5749" s="356"/>
    </row>
    <row r="5750" spans="2:5" ht="11.25">
      <c r="B5750" s="356"/>
      <c r="C5750" s="356"/>
      <c r="D5750" s="356"/>
      <c r="E5750" s="356"/>
    </row>
    <row r="5751" spans="2:5" ht="11.25">
      <c r="B5751" s="356"/>
      <c r="C5751" s="356"/>
      <c r="D5751" s="356"/>
      <c r="E5751" s="356"/>
    </row>
    <row r="5752" spans="2:5" ht="11.25">
      <c r="B5752" s="356"/>
      <c r="C5752" s="356"/>
      <c r="D5752" s="356"/>
      <c r="E5752" s="356"/>
    </row>
    <row r="5753" spans="2:5" ht="11.25">
      <c r="B5753" s="356"/>
      <c r="C5753" s="356"/>
      <c r="D5753" s="356"/>
      <c r="E5753" s="356"/>
    </row>
    <row r="5754" spans="2:5" ht="11.25">
      <c r="B5754" s="356"/>
      <c r="C5754" s="356"/>
      <c r="D5754" s="356"/>
      <c r="E5754" s="356"/>
    </row>
    <row r="5755" spans="2:5" ht="11.25">
      <c r="B5755" s="356"/>
      <c r="C5755" s="356"/>
      <c r="D5755" s="356"/>
      <c r="E5755" s="356"/>
    </row>
    <row r="5756" spans="2:5" ht="11.25">
      <c r="B5756" s="356"/>
      <c r="C5756" s="356"/>
      <c r="D5756" s="356"/>
      <c r="E5756" s="356"/>
    </row>
    <row r="5757" spans="2:5" ht="11.25">
      <c r="B5757" s="356"/>
      <c r="C5757" s="356"/>
      <c r="D5757" s="356"/>
      <c r="E5757" s="356"/>
    </row>
    <row r="5758" spans="2:5" ht="11.25">
      <c r="B5758" s="356"/>
      <c r="C5758" s="356"/>
      <c r="D5758" s="356"/>
      <c r="E5758" s="356"/>
    </row>
    <row r="5759" spans="2:5" ht="11.25">
      <c r="B5759" s="356"/>
      <c r="C5759" s="356"/>
      <c r="D5759" s="356"/>
      <c r="E5759" s="356"/>
    </row>
    <row r="5760" spans="2:5" ht="11.25">
      <c r="B5760" s="356"/>
      <c r="C5760" s="356"/>
      <c r="D5760" s="356"/>
      <c r="E5760" s="356"/>
    </row>
    <row r="5761" spans="2:5" ht="11.25">
      <c r="B5761" s="356"/>
      <c r="C5761" s="356"/>
      <c r="D5761" s="356"/>
      <c r="E5761" s="356"/>
    </row>
    <row r="5762" spans="2:5" ht="11.25">
      <c r="B5762" s="356"/>
      <c r="C5762" s="356"/>
      <c r="D5762" s="356"/>
      <c r="E5762" s="356"/>
    </row>
    <row r="5763" spans="2:5" ht="11.25">
      <c r="B5763" s="356"/>
      <c r="C5763" s="356"/>
      <c r="D5763" s="356"/>
      <c r="E5763" s="356"/>
    </row>
    <row r="5764" spans="2:5" ht="11.25">
      <c r="B5764" s="356"/>
      <c r="C5764" s="356"/>
      <c r="D5764" s="356"/>
      <c r="E5764" s="356"/>
    </row>
    <row r="5765" spans="2:5" ht="11.25">
      <c r="B5765" s="356"/>
      <c r="C5765" s="356"/>
      <c r="D5765" s="356"/>
      <c r="E5765" s="356"/>
    </row>
    <row r="5766" spans="2:5" ht="11.25">
      <c r="B5766" s="356"/>
      <c r="C5766" s="356"/>
      <c r="D5766" s="356"/>
      <c r="E5766" s="356"/>
    </row>
    <row r="5767" spans="2:5" ht="11.25">
      <c r="B5767" s="356"/>
      <c r="C5767" s="356"/>
      <c r="D5767" s="356"/>
      <c r="E5767" s="356"/>
    </row>
    <row r="5768" spans="2:5" ht="11.25">
      <c r="B5768" s="356"/>
      <c r="C5768" s="356"/>
      <c r="D5768" s="356"/>
      <c r="E5768" s="356"/>
    </row>
    <row r="5769" spans="2:5" ht="11.25">
      <c r="B5769" s="356"/>
      <c r="C5769" s="356"/>
      <c r="D5769" s="356"/>
      <c r="E5769" s="356"/>
    </row>
    <row r="5770" spans="2:5" ht="11.25">
      <c r="B5770" s="356"/>
      <c r="C5770" s="356"/>
      <c r="D5770" s="356"/>
      <c r="E5770" s="356"/>
    </row>
    <row r="5771" spans="2:5" ht="11.25">
      <c r="B5771" s="356"/>
      <c r="C5771" s="356"/>
      <c r="D5771" s="356"/>
      <c r="E5771" s="356"/>
    </row>
    <row r="5772" spans="2:5" ht="11.25">
      <c r="B5772" s="356"/>
      <c r="C5772" s="356"/>
      <c r="D5772" s="356"/>
      <c r="E5772" s="356"/>
    </row>
    <row r="5773" spans="2:5" ht="11.25">
      <c r="B5773" s="356"/>
      <c r="C5773" s="356"/>
      <c r="D5773" s="356"/>
      <c r="E5773" s="356"/>
    </row>
    <row r="5774" spans="2:5" ht="11.25">
      <c r="B5774" s="356"/>
      <c r="C5774" s="356"/>
      <c r="D5774" s="356"/>
      <c r="E5774" s="356"/>
    </row>
    <row r="5775" spans="2:5" ht="11.25">
      <c r="B5775" s="356"/>
      <c r="C5775" s="356"/>
      <c r="D5775" s="356"/>
      <c r="E5775" s="356"/>
    </row>
    <row r="5776" spans="2:5" ht="11.25">
      <c r="B5776" s="356"/>
      <c r="C5776" s="356"/>
      <c r="D5776" s="356"/>
      <c r="E5776" s="356"/>
    </row>
    <row r="5777" spans="2:5" ht="11.25">
      <c r="B5777" s="356"/>
      <c r="C5777" s="356"/>
      <c r="D5777" s="356"/>
      <c r="E5777" s="356"/>
    </row>
    <row r="5778" spans="2:5" ht="11.25">
      <c r="B5778" s="356"/>
      <c r="C5778" s="356"/>
      <c r="D5778" s="356"/>
      <c r="E5778" s="356"/>
    </row>
    <row r="5779" spans="2:5" ht="11.25">
      <c r="B5779" s="356"/>
      <c r="C5779" s="356"/>
      <c r="D5779" s="356"/>
      <c r="E5779" s="356"/>
    </row>
    <row r="5780" spans="2:5" ht="11.25">
      <c r="B5780" s="356"/>
      <c r="C5780" s="356"/>
      <c r="D5780" s="356"/>
      <c r="E5780" s="356"/>
    </row>
    <row r="5781" spans="2:5" ht="11.25">
      <c r="B5781" s="356"/>
      <c r="C5781" s="356"/>
      <c r="D5781" s="356"/>
      <c r="E5781" s="356"/>
    </row>
    <row r="5782" spans="2:5" ht="11.25">
      <c r="B5782" s="356"/>
      <c r="C5782" s="356"/>
      <c r="D5782" s="356"/>
      <c r="E5782" s="356"/>
    </row>
    <row r="5783" spans="2:5" ht="11.25">
      <c r="B5783" s="356"/>
      <c r="C5783" s="356"/>
      <c r="D5783" s="356"/>
      <c r="E5783" s="356"/>
    </row>
    <row r="5784" spans="2:5" ht="11.25">
      <c r="B5784" s="356"/>
      <c r="C5784" s="356"/>
      <c r="D5784" s="356"/>
      <c r="E5784" s="356"/>
    </row>
    <row r="5785" spans="2:5" ht="11.25">
      <c r="B5785" s="356"/>
      <c r="C5785" s="356"/>
      <c r="D5785" s="356"/>
      <c r="E5785" s="356"/>
    </row>
    <row r="5786" spans="2:5" ht="11.25">
      <c r="B5786" s="356"/>
      <c r="C5786" s="356"/>
      <c r="D5786" s="356"/>
      <c r="E5786" s="356"/>
    </row>
    <row r="5787" spans="2:5" ht="11.25">
      <c r="B5787" s="356"/>
      <c r="C5787" s="356"/>
      <c r="D5787" s="356"/>
      <c r="E5787" s="356"/>
    </row>
    <row r="5788" spans="2:5" ht="11.25">
      <c r="B5788" s="356"/>
      <c r="C5788" s="356"/>
      <c r="D5788" s="356"/>
      <c r="E5788" s="356"/>
    </row>
    <row r="5789" spans="2:5" ht="11.25">
      <c r="B5789" s="356"/>
      <c r="C5789" s="356"/>
      <c r="D5789" s="356"/>
      <c r="E5789" s="356"/>
    </row>
    <row r="5790" spans="2:5" ht="11.25">
      <c r="B5790" s="356"/>
      <c r="C5790" s="356"/>
      <c r="D5790" s="356"/>
      <c r="E5790" s="356"/>
    </row>
    <row r="5791" spans="2:5" ht="11.25">
      <c r="B5791" s="356"/>
      <c r="C5791" s="356"/>
      <c r="D5791" s="356"/>
      <c r="E5791" s="356"/>
    </row>
    <row r="5792" spans="2:5" ht="11.25">
      <c r="B5792" s="356"/>
      <c r="C5792" s="356"/>
      <c r="D5792" s="356"/>
      <c r="E5792" s="356"/>
    </row>
    <row r="5793" spans="2:5" ht="11.25">
      <c r="B5793" s="356"/>
      <c r="C5793" s="356"/>
      <c r="D5793" s="356"/>
      <c r="E5793" s="356"/>
    </row>
    <row r="5794" spans="2:5" ht="11.25">
      <c r="B5794" s="356"/>
      <c r="C5794" s="356"/>
      <c r="D5794" s="356"/>
      <c r="E5794" s="356"/>
    </row>
    <row r="5795" spans="2:5" ht="11.25">
      <c r="B5795" s="356"/>
      <c r="C5795" s="356"/>
      <c r="D5795" s="356"/>
      <c r="E5795" s="356"/>
    </row>
    <row r="5796" spans="2:5" ht="11.25">
      <c r="B5796" s="356"/>
      <c r="C5796" s="356"/>
      <c r="D5796" s="356"/>
      <c r="E5796" s="356"/>
    </row>
    <row r="5797" spans="2:5" ht="11.25">
      <c r="B5797" s="356"/>
      <c r="C5797" s="356"/>
      <c r="D5797" s="356"/>
      <c r="E5797" s="356"/>
    </row>
    <row r="5798" spans="2:5" ht="11.25">
      <c r="B5798" s="356"/>
      <c r="C5798" s="356"/>
      <c r="D5798" s="356"/>
      <c r="E5798" s="356"/>
    </row>
    <row r="5799" spans="2:5" ht="11.25">
      <c r="B5799" s="356"/>
      <c r="C5799" s="356"/>
      <c r="D5799" s="356"/>
      <c r="E5799" s="356"/>
    </row>
    <row r="5800" spans="2:5" ht="11.25">
      <c r="B5800" s="356"/>
      <c r="C5800" s="356"/>
      <c r="D5800" s="356"/>
      <c r="E5800" s="356"/>
    </row>
    <row r="5801" spans="2:5" ht="11.25">
      <c r="B5801" s="356"/>
      <c r="C5801" s="356"/>
      <c r="D5801" s="356"/>
      <c r="E5801" s="356"/>
    </row>
    <row r="5802" spans="2:5" ht="11.25">
      <c r="B5802" s="356"/>
      <c r="C5802" s="356"/>
      <c r="D5802" s="356"/>
      <c r="E5802" s="356"/>
    </row>
    <row r="5803" spans="2:5" ht="11.25">
      <c r="B5803" s="356"/>
      <c r="C5803" s="356"/>
      <c r="D5803" s="356"/>
      <c r="E5803" s="356"/>
    </row>
    <row r="5804" spans="2:5" ht="11.25">
      <c r="B5804" s="356"/>
      <c r="C5804" s="356"/>
      <c r="D5804" s="356"/>
      <c r="E5804" s="356"/>
    </row>
    <row r="5805" spans="2:5" ht="11.25">
      <c r="B5805" s="356"/>
      <c r="C5805" s="356"/>
      <c r="D5805" s="356"/>
      <c r="E5805" s="356"/>
    </row>
    <row r="5806" spans="2:5" ht="11.25">
      <c r="B5806" s="356"/>
      <c r="C5806" s="356"/>
      <c r="D5806" s="356"/>
      <c r="E5806" s="356"/>
    </row>
    <row r="5807" spans="2:5" ht="11.25">
      <c r="B5807" s="356"/>
      <c r="C5807" s="356"/>
      <c r="D5807" s="356"/>
      <c r="E5807" s="356"/>
    </row>
    <row r="5808" spans="2:5" ht="11.25">
      <c r="B5808" s="356"/>
      <c r="C5808" s="356"/>
      <c r="D5808" s="356"/>
      <c r="E5808" s="356"/>
    </row>
    <row r="5809" spans="2:5" ht="11.25">
      <c r="B5809" s="356"/>
      <c r="C5809" s="356"/>
      <c r="D5809" s="356"/>
      <c r="E5809" s="356"/>
    </row>
    <row r="5810" spans="2:5" ht="11.25">
      <c r="B5810" s="356"/>
      <c r="C5810" s="356"/>
      <c r="D5810" s="356"/>
      <c r="E5810" s="356"/>
    </row>
    <row r="5811" spans="2:5" ht="11.25">
      <c r="B5811" s="356"/>
      <c r="C5811" s="356"/>
      <c r="D5811" s="356"/>
      <c r="E5811" s="356"/>
    </row>
    <row r="5812" spans="2:5" ht="11.25">
      <c r="B5812" s="356"/>
      <c r="C5812" s="356"/>
      <c r="D5812" s="356"/>
      <c r="E5812" s="356"/>
    </row>
    <row r="5813" spans="2:5" ht="11.25">
      <c r="B5813" s="356"/>
      <c r="C5813" s="356"/>
      <c r="D5813" s="356"/>
      <c r="E5813" s="356"/>
    </row>
    <row r="5814" spans="2:5" ht="11.25">
      <c r="B5814" s="356"/>
      <c r="C5814" s="356"/>
      <c r="D5814" s="356"/>
      <c r="E5814" s="356"/>
    </row>
    <row r="5815" spans="2:5" ht="11.25">
      <c r="B5815" s="356"/>
      <c r="C5815" s="356"/>
      <c r="D5815" s="356"/>
      <c r="E5815" s="356"/>
    </row>
    <row r="5816" spans="2:5" ht="11.25">
      <c r="B5816" s="356"/>
      <c r="C5816" s="356"/>
      <c r="D5816" s="356"/>
      <c r="E5816" s="356"/>
    </row>
    <row r="5817" spans="2:5" ht="11.25">
      <c r="B5817" s="357"/>
      <c r="C5817" s="357"/>
      <c r="D5817" s="357"/>
      <c r="E5817" s="357"/>
    </row>
  </sheetData>
  <sheetProtection/>
  <mergeCells count="5818">
    <mergeCell ref="B498:E498"/>
    <mergeCell ref="B948:E948"/>
    <mergeCell ref="B664:E664"/>
    <mergeCell ref="B830:E830"/>
    <mergeCell ref="B715:E715"/>
    <mergeCell ref="B539:E539"/>
    <mergeCell ref="B540:E540"/>
    <mergeCell ref="B541:E541"/>
    <mergeCell ref="B542:E542"/>
    <mergeCell ref="B833:E833"/>
    <mergeCell ref="B397:E397"/>
    <mergeCell ref="B474:E474"/>
    <mergeCell ref="B475:E475"/>
    <mergeCell ref="B497:E497"/>
    <mergeCell ref="B506:E506"/>
    <mergeCell ref="B492:E492"/>
    <mergeCell ref="B493:E493"/>
    <mergeCell ref="B494:E494"/>
    <mergeCell ref="B495:E495"/>
    <mergeCell ref="B496:E496"/>
    <mergeCell ref="B19:E19"/>
    <mergeCell ref="B384:E384"/>
    <mergeCell ref="B50:E50"/>
    <mergeCell ref="B51:E51"/>
    <mergeCell ref="B378:E378"/>
    <mergeCell ref="B350:E350"/>
    <mergeCell ref="B346:E346"/>
    <mergeCell ref="B382:E382"/>
    <mergeCell ref="B383:E383"/>
    <mergeCell ref="B48:E48"/>
    <mergeCell ref="B30:E30"/>
    <mergeCell ref="B22:E22"/>
    <mergeCell ref="B32:E32"/>
    <mergeCell ref="B58:G58"/>
    <mergeCell ref="B54:E54"/>
    <mergeCell ref="B55:E55"/>
    <mergeCell ref="B52:E52"/>
    <mergeCell ref="B53:E53"/>
    <mergeCell ref="H13:H16"/>
    <mergeCell ref="A13:G16"/>
    <mergeCell ref="B47:E47"/>
    <mergeCell ref="B31:E31"/>
    <mergeCell ref="B28:E28"/>
    <mergeCell ref="B29:E29"/>
    <mergeCell ref="C36:E36"/>
    <mergeCell ref="B20:E20"/>
    <mergeCell ref="B24:E24"/>
    <mergeCell ref="B25:E25"/>
    <mergeCell ref="B339:E339"/>
    <mergeCell ref="B34:E34"/>
    <mergeCell ref="B44:E44"/>
    <mergeCell ref="B45:E45"/>
    <mergeCell ref="B49:E49"/>
    <mergeCell ref="B41:E41"/>
    <mergeCell ref="B42:E42"/>
    <mergeCell ref="C35:E35"/>
    <mergeCell ref="B38:G38"/>
    <mergeCell ref="A1:M1"/>
    <mergeCell ref="L13:L16"/>
    <mergeCell ref="M13:M16"/>
    <mergeCell ref="K13:K16"/>
    <mergeCell ref="J13:J16"/>
    <mergeCell ref="M5:R5"/>
    <mergeCell ref="M6:R6"/>
    <mergeCell ref="E10:L11"/>
    <mergeCell ref="R13:R16"/>
    <mergeCell ref="N13:N16"/>
    <mergeCell ref="B21:E21"/>
    <mergeCell ref="A17:H17"/>
    <mergeCell ref="B26:E26"/>
    <mergeCell ref="B27:E27"/>
    <mergeCell ref="M7:R7"/>
    <mergeCell ref="P13:P16"/>
    <mergeCell ref="Q13:Q16"/>
    <mergeCell ref="M8:R8"/>
    <mergeCell ref="O13:O16"/>
    <mergeCell ref="B18:E18"/>
    <mergeCell ref="B23:E23"/>
    <mergeCell ref="B1046:E1046"/>
    <mergeCell ref="B1040:E1040"/>
    <mergeCell ref="B1041:E1041"/>
    <mergeCell ref="B1042:E1042"/>
    <mergeCell ref="B1043:E1043"/>
    <mergeCell ref="B1044:E1044"/>
    <mergeCell ref="B1045:E1045"/>
    <mergeCell ref="B33:E33"/>
    <mergeCell ref="B40:E40"/>
    <mergeCell ref="B1057:E1057"/>
    <mergeCell ref="B1058:E1058"/>
    <mergeCell ref="B1047:E1047"/>
    <mergeCell ref="B1048:E1048"/>
    <mergeCell ref="B1049:E1049"/>
    <mergeCell ref="B1050:E1050"/>
    <mergeCell ref="B1051:E1051"/>
    <mergeCell ref="B1052:E1052"/>
    <mergeCell ref="B1053:E1053"/>
    <mergeCell ref="B1054:E1054"/>
    <mergeCell ref="B1055:E1055"/>
    <mergeCell ref="B1056:E1056"/>
    <mergeCell ref="B1069:E1069"/>
    <mergeCell ref="B1070:E1070"/>
    <mergeCell ref="B1059:E1059"/>
    <mergeCell ref="B1060:E1060"/>
    <mergeCell ref="B1061:E1061"/>
    <mergeCell ref="B1062:E1062"/>
    <mergeCell ref="B1063:E1063"/>
    <mergeCell ref="B1064:E1064"/>
    <mergeCell ref="B1065:E1065"/>
    <mergeCell ref="B1066:E1066"/>
    <mergeCell ref="B1067:E1067"/>
    <mergeCell ref="B1068:E1068"/>
    <mergeCell ref="B1081:E1081"/>
    <mergeCell ref="B1082:E1082"/>
    <mergeCell ref="B1071:E1071"/>
    <mergeCell ref="B1072:E1072"/>
    <mergeCell ref="B1073:E1073"/>
    <mergeCell ref="B1074:E1074"/>
    <mergeCell ref="B1075:E1075"/>
    <mergeCell ref="B1076:E1076"/>
    <mergeCell ref="B1077:E1077"/>
    <mergeCell ref="B1078:E1078"/>
    <mergeCell ref="B1079:E1079"/>
    <mergeCell ref="B1080:E1080"/>
    <mergeCell ref="B1093:E1093"/>
    <mergeCell ref="B1094:E1094"/>
    <mergeCell ref="B1083:E1083"/>
    <mergeCell ref="B1084:E1084"/>
    <mergeCell ref="B1085:E1085"/>
    <mergeCell ref="B1086:E1086"/>
    <mergeCell ref="B1087:E1087"/>
    <mergeCell ref="B1088:E1088"/>
    <mergeCell ref="B1089:E1089"/>
    <mergeCell ref="B1090:E1090"/>
    <mergeCell ref="B1091:E1091"/>
    <mergeCell ref="B1092:E1092"/>
    <mergeCell ref="B1105:E1105"/>
    <mergeCell ref="B1106:E1106"/>
    <mergeCell ref="B1095:E1095"/>
    <mergeCell ref="B1096:E1096"/>
    <mergeCell ref="B1097:E1097"/>
    <mergeCell ref="B1098:E1098"/>
    <mergeCell ref="B1099:E1099"/>
    <mergeCell ref="B1100:E1100"/>
    <mergeCell ref="B1101:E1101"/>
    <mergeCell ref="B1102:E1102"/>
    <mergeCell ref="B1103:E1103"/>
    <mergeCell ref="B1104:E1104"/>
    <mergeCell ref="B1117:E1117"/>
    <mergeCell ref="B1118:E1118"/>
    <mergeCell ref="B1107:E1107"/>
    <mergeCell ref="B1108:E1108"/>
    <mergeCell ref="B1109:E1109"/>
    <mergeCell ref="B1110:E1110"/>
    <mergeCell ref="B1111:E1111"/>
    <mergeCell ref="B1112:E1112"/>
    <mergeCell ref="B1113:E1113"/>
    <mergeCell ref="B1114:E1114"/>
    <mergeCell ref="B1115:E1115"/>
    <mergeCell ref="B1116:E1116"/>
    <mergeCell ref="B1129:E1129"/>
    <mergeCell ref="B1130:E1130"/>
    <mergeCell ref="B1119:E1119"/>
    <mergeCell ref="B1120:E1120"/>
    <mergeCell ref="B1121:E1121"/>
    <mergeCell ref="B1122:E1122"/>
    <mergeCell ref="B1123:E1123"/>
    <mergeCell ref="B1124:E1124"/>
    <mergeCell ref="B1125:E1125"/>
    <mergeCell ref="B1126:E1126"/>
    <mergeCell ref="B1127:E1127"/>
    <mergeCell ref="B1128:E1128"/>
    <mergeCell ref="B1141:E1141"/>
    <mergeCell ref="B1142:E1142"/>
    <mergeCell ref="B1131:E1131"/>
    <mergeCell ref="B1132:E1132"/>
    <mergeCell ref="B1133:E1133"/>
    <mergeCell ref="B1134:E1134"/>
    <mergeCell ref="B1135:E1135"/>
    <mergeCell ref="B1136:E1136"/>
    <mergeCell ref="B1137:E1137"/>
    <mergeCell ref="B1138:E1138"/>
    <mergeCell ref="B1139:E1139"/>
    <mergeCell ref="B1140:E1140"/>
    <mergeCell ref="B1153:E1153"/>
    <mergeCell ref="B1154:E1154"/>
    <mergeCell ref="B1143:E1143"/>
    <mergeCell ref="B1144:E1144"/>
    <mergeCell ref="B1145:E1145"/>
    <mergeCell ref="B1146:E1146"/>
    <mergeCell ref="B1147:E1147"/>
    <mergeCell ref="B1148:E1148"/>
    <mergeCell ref="B1149:E1149"/>
    <mergeCell ref="B1150:E1150"/>
    <mergeCell ref="B1151:E1151"/>
    <mergeCell ref="B1152:E1152"/>
    <mergeCell ref="B1165:E1165"/>
    <mergeCell ref="B1166:E1166"/>
    <mergeCell ref="B1155:E1155"/>
    <mergeCell ref="B1156:E1156"/>
    <mergeCell ref="B1157:E1157"/>
    <mergeCell ref="B1158:E1158"/>
    <mergeCell ref="B1159:E1159"/>
    <mergeCell ref="B1160:E1160"/>
    <mergeCell ref="B1161:E1161"/>
    <mergeCell ref="B1162:E1162"/>
    <mergeCell ref="B1163:E1163"/>
    <mergeCell ref="B1164:E1164"/>
    <mergeCell ref="B1177:E1177"/>
    <mergeCell ref="B1178:E1178"/>
    <mergeCell ref="B1167:E1167"/>
    <mergeCell ref="B1168:E1168"/>
    <mergeCell ref="B1169:E1169"/>
    <mergeCell ref="B1170:E1170"/>
    <mergeCell ref="B1171:E1171"/>
    <mergeCell ref="B1172:E1172"/>
    <mergeCell ref="B1173:E1173"/>
    <mergeCell ref="B1174:E1174"/>
    <mergeCell ref="B1175:E1175"/>
    <mergeCell ref="B1176:E1176"/>
    <mergeCell ref="B1189:E1189"/>
    <mergeCell ref="B1190:E1190"/>
    <mergeCell ref="B1179:E1179"/>
    <mergeCell ref="B1180:E1180"/>
    <mergeCell ref="B1181:E1181"/>
    <mergeCell ref="B1182:E1182"/>
    <mergeCell ref="B1183:E1183"/>
    <mergeCell ref="B1184:E1184"/>
    <mergeCell ref="B1185:E1185"/>
    <mergeCell ref="B1186:E1186"/>
    <mergeCell ref="B1187:E1187"/>
    <mergeCell ref="B1188:E1188"/>
    <mergeCell ref="B1201:E1201"/>
    <mergeCell ref="B1202:E1202"/>
    <mergeCell ref="B1191:E1191"/>
    <mergeCell ref="B1192:E1192"/>
    <mergeCell ref="B1193:E1193"/>
    <mergeCell ref="B1194:E1194"/>
    <mergeCell ref="B1195:E1195"/>
    <mergeCell ref="B1196:E1196"/>
    <mergeCell ref="B1197:E1197"/>
    <mergeCell ref="B1198:E1198"/>
    <mergeCell ref="B1199:E1199"/>
    <mergeCell ref="B1200:E1200"/>
    <mergeCell ref="B1213:E1213"/>
    <mergeCell ref="B1214:E1214"/>
    <mergeCell ref="B1203:E1203"/>
    <mergeCell ref="B1204:E1204"/>
    <mergeCell ref="B1205:E1205"/>
    <mergeCell ref="B1206:E1206"/>
    <mergeCell ref="B1207:E1207"/>
    <mergeCell ref="B1208:E1208"/>
    <mergeCell ref="B1209:E1209"/>
    <mergeCell ref="B1210:E1210"/>
    <mergeCell ref="B1211:E1211"/>
    <mergeCell ref="B1212:E1212"/>
    <mergeCell ref="B1225:E1225"/>
    <mergeCell ref="B1226:E1226"/>
    <mergeCell ref="B1215:E1215"/>
    <mergeCell ref="B1216:E1216"/>
    <mergeCell ref="B1217:E1217"/>
    <mergeCell ref="B1218:E1218"/>
    <mergeCell ref="B1219:E1219"/>
    <mergeCell ref="B1220:E1220"/>
    <mergeCell ref="B1221:E1221"/>
    <mergeCell ref="B1222:E1222"/>
    <mergeCell ref="B1223:E1223"/>
    <mergeCell ref="B1224:E1224"/>
    <mergeCell ref="B1237:E1237"/>
    <mergeCell ref="B1238:E1238"/>
    <mergeCell ref="B1227:E1227"/>
    <mergeCell ref="B1228:E1228"/>
    <mergeCell ref="B1229:E1229"/>
    <mergeCell ref="B1230:E1230"/>
    <mergeCell ref="B1231:E1231"/>
    <mergeCell ref="B1232:E1232"/>
    <mergeCell ref="B1233:E1233"/>
    <mergeCell ref="B1234:E1234"/>
    <mergeCell ref="B1235:E1235"/>
    <mergeCell ref="B1236:E1236"/>
    <mergeCell ref="B1249:E1249"/>
    <mergeCell ref="B1250:E1250"/>
    <mergeCell ref="B1239:E1239"/>
    <mergeCell ref="B1240:E1240"/>
    <mergeCell ref="B1241:E1241"/>
    <mergeCell ref="B1242:E1242"/>
    <mergeCell ref="B1243:E1243"/>
    <mergeCell ref="B1244:E1244"/>
    <mergeCell ref="B1245:E1245"/>
    <mergeCell ref="B1246:E1246"/>
    <mergeCell ref="B1247:E1247"/>
    <mergeCell ref="B1248:E1248"/>
    <mergeCell ref="B1261:E1261"/>
    <mergeCell ref="B1262:E1262"/>
    <mergeCell ref="B1251:E1251"/>
    <mergeCell ref="B1252:E1252"/>
    <mergeCell ref="B1253:E1253"/>
    <mergeCell ref="B1254:E1254"/>
    <mergeCell ref="B1255:E1255"/>
    <mergeCell ref="B1256:E1256"/>
    <mergeCell ref="B1257:E1257"/>
    <mergeCell ref="B1258:E1258"/>
    <mergeCell ref="B1259:E1259"/>
    <mergeCell ref="B1260:E1260"/>
    <mergeCell ref="B1273:E1273"/>
    <mergeCell ref="B1274:E1274"/>
    <mergeCell ref="B1263:E1263"/>
    <mergeCell ref="B1264:E1264"/>
    <mergeCell ref="B1265:E1265"/>
    <mergeCell ref="B1266:E1266"/>
    <mergeCell ref="B1267:E1267"/>
    <mergeCell ref="B1268:E1268"/>
    <mergeCell ref="B1269:E1269"/>
    <mergeCell ref="B1270:E1270"/>
    <mergeCell ref="B1271:E1271"/>
    <mergeCell ref="B1272:E1272"/>
    <mergeCell ref="B1285:E1285"/>
    <mergeCell ref="B1286:E1286"/>
    <mergeCell ref="B1275:E1275"/>
    <mergeCell ref="B1276:E1276"/>
    <mergeCell ref="B1277:E1277"/>
    <mergeCell ref="B1278:E1278"/>
    <mergeCell ref="B1279:E1279"/>
    <mergeCell ref="B1280:E1280"/>
    <mergeCell ref="B1281:E1281"/>
    <mergeCell ref="B1282:E1282"/>
    <mergeCell ref="B1283:E1283"/>
    <mergeCell ref="B1284:E1284"/>
    <mergeCell ref="B1297:E1297"/>
    <mergeCell ref="B1298:E1298"/>
    <mergeCell ref="B1287:E1287"/>
    <mergeCell ref="B1288:E1288"/>
    <mergeCell ref="B1289:E1289"/>
    <mergeCell ref="B1290:E1290"/>
    <mergeCell ref="B1291:E1291"/>
    <mergeCell ref="B1292:E1292"/>
    <mergeCell ref="B1293:E1293"/>
    <mergeCell ref="B1294:E1294"/>
    <mergeCell ref="B1295:E1295"/>
    <mergeCell ref="B1296:E1296"/>
    <mergeCell ref="B1309:E1309"/>
    <mergeCell ref="B1310:E1310"/>
    <mergeCell ref="B1299:E1299"/>
    <mergeCell ref="B1300:E1300"/>
    <mergeCell ref="B1301:E1301"/>
    <mergeCell ref="B1302:E1302"/>
    <mergeCell ref="B1303:E1303"/>
    <mergeCell ref="B1304:E1304"/>
    <mergeCell ref="B1305:E1305"/>
    <mergeCell ref="B1306:E1306"/>
    <mergeCell ref="B1307:E1307"/>
    <mergeCell ref="B1308:E1308"/>
    <mergeCell ref="B1321:E1321"/>
    <mergeCell ref="B1322:E1322"/>
    <mergeCell ref="B1311:E1311"/>
    <mergeCell ref="B1312:E1312"/>
    <mergeCell ref="B1313:E1313"/>
    <mergeCell ref="B1314:E1314"/>
    <mergeCell ref="B1315:E1315"/>
    <mergeCell ref="B1316:E1316"/>
    <mergeCell ref="B1317:E1317"/>
    <mergeCell ref="B1318:E1318"/>
    <mergeCell ref="B1319:E1319"/>
    <mergeCell ref="B1320:E1320"/>
    <mergeCell ref="B1333:E1333"/>
    <mergeCell ref="B1334:E1334"/>
    <mergeCell ref="B1323:E1323"/>
    <mergeCell ref="B1324:E1324"/>
    <mergeCell ref="B1325:E1325"/>
    <mergeCell ref="B1326:E1326"/>
    <mergeCell ref="B1327:E1327"/>
    <mergeCell ref="B1328:E1328"/>
    <mergeCell ref="B1329:E1329"/>
    <mergeCell ref="B1330:E1330"/>
    <mergeCell ref="B1331:E1331"/>
    <mergeCell ref="B1332:E1332"/>
    <mergeCell ref="B1345:E1345"/>
    <mergeCell ref="B1346:E1346"/>
    <mergeCell ref="B1335:E1335"/>
    <mergeCell ref="B1336:E1336"/>
    <mergeCell ref="B1337:E1337"/>
    <mergeCell ref="B1338:E1338"/>
    <mergeCell ref="B1339:E1339"/>
    <mergeCell ref="B1340:E1340"/>
    <mergeCell ref="B1341:E1341"/>
    <mergeCell ref="B1342:E1342"/>
    <mergeCell ref="B1343:E1343"/>
    <mergeCell ref="B1344:E1344"/>
    <mergeCell ref="B1357:E1357"/>
    <mergeCell ref="B1358:E1358"/>
    <mergeCell ref="B1347:E1347"/>
    <mergeCell ref="B1348:E1348"/>
    <mergeCell ref="B1349:E1349"/>
    <mergeCell ref="B1350:E1350"/>
    <mergeCell ref="B1351:E1351"/>
    <mergeCell ref="B1352:E1352"/>
    <mergeCell ref="B1353:E1353"/>
    <mergeCell ref="B1354:E1354"/>
    <mergeCell ref="B1355:E1355"/>
    <mergeCell ref="B1356:E1356"/>
    <mergeCell ref="B1369:E1369"/>
    <mergeCell ref="B1370:E1370"/>
    <mergeCell ref="B1359:E1359"/>
    <mergeCell ref="B1360:E1360"/>
    <mergeCell ref="B1361:E1361"/>
    <mergeCell ref="B1362:E1362"/>
    <mergeCell ref="B1363:E1363"/>
    <mergeCell ref="B1364:E1364"/>
    <mergeCell ref="B1365:E1365"/>
    <mergeCell ref="B1366:E1366"/>
    <mergeCell ref="B1367:E1367"/>
    <mergeCell ref="B1368:E1368"/>
    <mergeCell ref="B1381:E1381"/>
    <mergeCell ref="B1382:E1382"/>
    <mergeCell ref="B1371:E1371"/>
    <mergeCell ref="B1372:E1372"/>
    <mergeCell ref="B1373:E1373"/>
    <mergeCell ref="B1374:E1374"/>
    <mergeCell ref="B1375:E1375"/>
    <mergeCell ref="B1376:E1376"/>
    <mergeCell ref="B1377:E1377"/>
    <mergeCell ref="B1378:E1378"/>
    <mergeCell ref="B1379:E1379"/>
    <mergeCell ref="B1380:E1380"/>
    <mergeCell ref="B1393:E1393"/>
    <mergeCell ref="B1394:E1394"/>
    <mergeCell ref="B1383:E1383"/>
    <mergeCell ref="B1384:E1384"/>
    <mergeCell ref="B1385:E1385"/>
    <mergeCell ref="B1386:E1386"/>
    <mergeCell ref="B1387:E1387"/>
    <mergeCell ref="B1388:E1388"/>
    <mergeCell ref="B1389:E1389"/>
    <mergeCell ref="B1390:E1390"/>
    <mergeCell ref="B1391:E1391"/>
    <mergeCell ref="B1392:E1392"/>
    <mergeCell ref="B1405:E1405"/>
    <mergeCell ref="B1406:E1406"/>
    <mergeCell ref="B1395:E1395"/>
    <mergeCell ref="B1396:E1396"/>
    <mergeCell ref="B1397:E1397"/>
    <mergeCell ref="B1398:E1398"/>
    <mergeCell ref="B1399:E1399"/>
    <mergeCell ref="B1400:E1400"/>
    <mergeCell ref="B1401:E1401"/>
    <mergeCell ref="B1402:E1402"/>
    <mergeCell ref="B1403:E1403"/>
    <mergeCell ref="B1404:E1404"/>
    <mergeCell ref="B1417:E1417"/>
    <mergeCell ref="B1418:E1418"/>
    <mergeCell ref="B1407:E1407"/>
    <mergeCell ref="B1408:E1408"/>
    <mergeCell ref="B1409:E1409"/>
    <mergeCell ref="B1410:E1410"/>
    <mergeCell ref="B1411:E1411"/>
    <mergeCell ref="B1412:E1412"/>
    <mergeCell ref="B1413:E1413"/>
    <mergeCell ref="B1414:E1414"/>
    <mergeCell ref="B1415:E1415"/>
    <mergeCell ref="B1416:E1416"/>
    <mergeCell ref="B1429:E1429"/>
    <mergeCell ref="B1430:E1430"/>
    <mergeCell ref="B1419:E1419"/>
    <mergeCell ref="B1420:E1420"/>
    <mergeCell ref="B1421:E1421"/>
    <mergeCell ref="B1422:E1422"/>
    <mergeCell ref="B1423:E1423"/>
    <mergeCell ref="B1424:E1424"/>
    <mergeCell ref="B1425:E1425"/>
    <mergeCell ref="B1426:E1426"/>
    <mergeCell ref="B1427:E1427"/>
    <mergeCell ref="B1428:E1428"/>
    <mergeCell ref="B1441:E1441"/>
    <mergeCell ref="B1442:E1442"/>
    <mergeCell ref="B1431:E1431"/>
    <mergeCell ref="B1432:E1432"/>
    <mergeCell ref="B1433:E1433"/>
    <mergeCell ref="B1434:E1434"/>
    <mergeCell ref="B1435:E1435"/>
    <mergeCell ref="B1436:E1436"/>
    <mergeCell ref="B1437:E1437"/>
    <mergeCell ref="B1438:E1438"/>
    <mergeCell ref="B1439:E1439"/>
    <mergeCell ref="B1440:E1440"/>
    <mergeCell ref="B1453:E1453"/>
    <mergeCell ref="B1454:E1454"/>
    <mergeCell ref="B1443:E1443"/>
    <mergeCell ref="B1444:E1444"/>
    <mergeCell ref="B1445:E1445"/>
    <mergeCell ref="B1446:E1446"/>
    <mergeCell ref="B1447:E1447"/>
    <mergeCell ref="B1448:E1448"/>
    <mergeCell ref="B1449:E1449"/>
    <mergeCell ref="B1450:E1450"/>
    <mergeCell ref="B1451:E1451"/>
    <mergeCell ref="B1452:E1452"/>
    <mergeCell ref="B1465:E1465"/>
    <mergeCell ref="B1466:E1466"/>
    <mergeCell ref="B1455:E1455"/>
    <mergeCell ref="B1456:E1456"/>
    <mergeCell ref="B1457:E1457"/>
    <mergeCell ref="B1458:E1458"/>
    <mergeCell ref="B1459:E1459"/>
    <mergeCell ref="B1460:E1460"/>
    <mergeCell ref="B1461:E1461"/>
    <mergeCell ref="B1462:E1462"/>
    <mergeCell ref="B1463:E1463"/>
    <mergeCell ref="B1464:E1464"/>
    <mergeCell ref="B1477:E1477"/>
    <mergeCell ref="B1478:E1478"/>
    <mergeCell ref="B1467:E1467"/>
    <mergeCell ref="B1468:E1468"/>
    <mergeCell ref="B1469:E1469"/>
    <mergeCell ref="B1470:E1470"/>
    <mergeCell ref="B1471:E1471"/>
    <mergeCell ref="B1472:E1472"/>
    <mergeCell ref="B1473:E1473"/>
    <mergeCell ref="B1474:E1474"/>
    <mergeCell ref="B1475:E1475"/>
    <mergeCell ref="B1476:E1476"/>
    <mergeCell ref="B1489:E1489"/>
    <mergeCell ref="B1490:E1490"/>
    <mergeCell ref="B1479:E1479"/>
    <mergeCell ref="B1480:E1480"/>
    <mergeCell ref="B1481:E1481"/>
    <mergeCell ref="B1482:E1482"/>
    <mergeCell ref="B1483:E1483"/>
    <mergeCell ref="B1484:E1484"/>
    <mergeCell ref="B1485:E1485"/>
    <mergeCell ref="B1486:E1486"/>
    <mergeCell ref="B1487:E1487"/>
    <mergeCell ref="B1488:E1488"/>
    <mergeCell ref="B1501:E1501"/>
    <mergeCell ref="B1502:E1502"/>
    <mergeCell ref="B1491:E1491"/>
    <mergeCell ref="B1492:E1492"/>
    <mergeCell ref="B1493:E1493"/>
    <mergeCell ref="B1494:E1494"/>
    <mergeCell ref="B1495:E1495"/>
    <mergeCell ref="B1496:E1496"/>
    <mergeCell ref="B1497:E1497"/>
    <mergeCell ref="B1498:E1498"/>
    <mergeCell ref="B1499:E1499"/>
    <mergeCell ref="B1500:E1500"/>
    <mergeCell ref="B1513:E1513"/>
    <mergeCell ref="B1514:E1514"/>
    <mergeCell ref="B1503:E1503"/>
    <mergeCell ref="B1504:E1504"/>
    <mergeCell ref="B1505:E1505"/>
    <mergeCell ref="B1506:E1506"/>
    <mergeCell ref="B1507:E1507"/>
    <mergeCell ref="B1508:E1508"/>
    <mergeCell ref="B1509:E1509"/>
    <mergeCell ref="B1510:E1510"/>
    <mergeCell ref="B1511:E1511"/>
    <mergeCell ref="B1512:E1512"/>
    <mergeCell ref="B1525:E1525"/>
    <mergeCell ref="B1526:E1526"/>
    <mergeCell ref="B1515:E1515"/>
    <mergeCell ref="B1516:E1516"/>
    <mergeCell ref="B1517:E1517"/>
    <mergeCell ref="B1518:E1518"/>
    <mergeCell ref="B1519:E1519"/>
    <mergeCell ref="B1520:E1520"/>
    <mergeCell ref="B1521:E1521"/>
    <mergeCell ref="B1522:E1522"/>
    <mergeCell ref="B1523:E1523"/>
    <mergeCell ref="B1524:E1524"/>
    <mergeCell ref="B1537:E1537"/>
    <mergeCell ref="B1538:E1538"/>
    <mergeCell ref="B1527:E1527"/>
    <mergeCell ref="B1528:E1528"/>
    <mergeCell ref="B1529:E1529"/>
    <mergeCell ref="B1530:E1530"/>
    <mergeCell ref="B1531:E1531"/>
    <mergeCell ref="B1532:E1532"/>
    <mergeCell ref="B1533:E1533"/>
    <mergeCell ref="B1534:E1534"/>
    <mergeCell ref="B1535:E1535"/>
    <mergeCell ref="B1536:E1536"/>
    <mergeCell ref="B1549:E1549"/>
    <mergeCell ref="B1550:E1550"/>
    <mergeCell ref="B1539:E1539"/>
    <mergeCell ref="B1540:E1540"/>
    <mergeCell ref="B1541:E1541"/>
    <mergeCell ref="B1542:E1542"/>
    <mergeCell ref="B1543:E1543"/>
    <mergeCell ref="B1544:E1544"/>
    <mergeCell ref="B1545:E1545"/>
    <mergeCell ref="B1546:E1546"/>
    <mergeCell ref="B1547:E1547"/>
    <mergeCell ref="B1548:E1548"/>
    <mergeCell ref="B1561:E1561"/>
    <mergeCell ref="B1562:E1562"/>
    <mergeCell ref="B1551:E1551"/>
    <mergeCell ref="B1552:E1552"/>
    <mergeCell ref="B1553:E1553"/>
    <mergeCell ref="B1554:E1554"/>
    <mergeCell ref="B1555:E1555"/>
    <mergeCell ref="B1556:E1556"/>
    <mergeCell ref="B1557:E1557"/>
    <mergeCell ref="B1558:E1558"/>
    <mergeCell ref="B1559:E1559"/>
    <mergeCell ref="B1560:E1560"/>
    <mergeCell ref="B1573:E1573"/>
    <mergeCell ref="B1574:E1574"/>
    <mergeCell ref="B1563:E1563"/>
    <mergeCell ref="B1564:E1564"/>
    <mergeCell ref="B1565:E1565"/>
    <mergeCell ref="B1566:E1566"/>
    <mergeCell ref="B1567:E1567"/>
    <mergeCell ref="B1568:E1568"/>
    <mergeCell ref="B1569:E1569"/>
    <mergeCell ref="B1570:E1570"/>
    <mergeCell ref="B1571:E1571"/>
    <mergeCell ref="B1572:E1572"/>
    <mergeCell ref="B1585:E1585"/>
    <mergeCell ref="B1586:E1586"/>
    <mergeCell ref="B1575:E1575"/>
    <mergeCell ref="B1576:E1576"/>
    <mergeCell ref="B1577:E1577"/>
    <mergeCell ref="B1578:E1578"/>
    <mergeCell ref="B1579:E1579"/>
    <mergeCell ref="B1580:E1580"/>
    <mergeCell ref="B1581:E1581"/>
    <mergeCell ref="B1582:E1582"/>
    <mergeCell ref="B1583:E1583"/>
    <mergeCell ref="B1584:E1584"/>
    <mergeCell ref="B1597:E1597"/>
    <mergeCell ref="B1598:E1598"/>
    <mergeCell ref="B1587:E1587"/>
    <mergeCell ref="B1588:E1588"/>
    <mergeCell ref="B1589:E1589"/>
    <mergeCell ref="B1590:E1590"/>
    <mergeCell ref="B1591:E1591"/>
    <mergeCell ref="B1592:E1592"/>
    <mergeCell ref="B1593:E1593"/>
    <mergeCell ref="B1594:E1594"/>
    <mergeCell ref="B1595:E1595"/>
    <mergeCell ref="B1596:E1596"/>
    <mergeCell ref="B1609:E1609"/>
    <mergeCell ref="B1610:E1610"/>
    <mergeCell ref="B1599:E1599"/>
    <mergeCell ref="B1600:E1600"/>
    <mergeCell ref="B1601:E1601"/>
    <mergeCell ref="B1602:E1602"/>
    <mergeCell ref="B1603:E1603"/>
    <mergeCell ref="B1604:E1604"/>
    <mergeCell ref="B1605:E1605"/>
    <mergeCell ref="B1606:E1606"/>
    <mergeCell ref="B1607:E1607"/>
    <mergeCell ref="B1608:E1608"/>
    <mergeCell ref="B1621:E1621"/>
    <mergeCell ref="B1622:E1622"/>
    <mergeCell ref="B1611:E1611"/>
    <mergeCell ref="B1612:E1612"/>
    <mergeCell ref="B1613:E1613"/>
    <mergeCell ref="B1614:E1614"/>
    <mergeCell ref="B1615:E1615"/>
    <mergeCell ref="B1616:E1616"/>
    <mergeCell ref="B1617:E1617"/>
    <mergeCell ref="B1618:E1618"/>
    <mergeCell ref="B1619:E1619"/>
    <mergeCell ref="B1620:E1620"/>
    <mergeCell ref="B1633:E1633"/>
    <mergeCell ref="B1634:E1634"/>
    <mergeCell ref="B1623:E1623"/>
    <mergeCell ref="B1624:E1624"/>
    <mergeCell ref="B1625:E1625"/>
    <mergeCell ref="B1626:E1626"/>
    <mergeCell ref="B1627:E1627"/>
    <mergeCell ref="B1628:E1628"/>
    <mergeCell ref="B1629:E1629"/>
    <mergeCell ref="B1630:E1630"/>
    <mergeCell ref="B1631:E1631"/>
    <mergeCell ref="B1632:E1632"/>
    <mergeCell ref="B1645:E1645"/>
    <mergeCell ref="B1646:E1646"/>
    <mergeCell ref="B1635:E1635"/>
    <mergeCell ref="B1636:E1636"/>
    <mergeCell ref="B1637:E1637"/>
    <mergeCell ref="B1638:E1638"/>
    <mergeCell ref="B1639:E1639"/>
    <mergeCell ref="B1640:E1640"/>
    <mergeCell ref="B1641:E1641"/>
    <mergeCell ref="B1642:E1642"/>
    <mergeCell ref="B1643:E1643"/>
    <mergeCell ref="B1644:E1644"/>
    <mergeCell ref="B1657:E1657"/>
    <mergeCell ref="B1658:E1658"/>
    <mergeCell ref="B1647:E1647"/>
    <mergeCell ref="B1648:E1648"/>
    <mergeCell ref="B1649:E1649"/>
    <mergeCell ref="B1650:E1650"/>
    <mergeCell ref="B1651:E1651"/>
    <mergeCell ref="B1652:E1652"/>
    <mergeCell ref="B1653:E1653"/>
    <mergeCell ref="B1654:E1654"/>
    <mergeCell ref="B1655:E1655"/>
    <mergeCell ref="B1656:E1656"/>
    <mergeCell ref="B1669:E1669"/>
    <mergeCell ref="B1670:E1670"/>
    <mergeCell ref="B1659:E1659"/>
    <mergeCell ref="B1660:E1660"/>
    <mergeCell ref="B1661:E1661"/>
    <mergeCell ref="B1662:E1662"/>
    <mergeCell ref="B1663:E1663"/>
    <mergeCell ref="B1664:E1664"/>
    <mergeCell ref="B1665:E1665"/>
    <mergeCell ref="B1666:E1666"/>
    <mergeCell ref="B1667:E1667"/>
    <mergeCell ref="B1668:E1668"/>
    <mergeCell ref="B1681:E1681"/>
    <mergeCell ref="B1682:E1682"/>
    <mergeCell ref="B1671:E1671"/>
    <mergeCell ref="B1672:E1672"/>
    <mergeCell ref="B1673:E1673"/>
    <mergeCell ref="B1674:E1674"/>
    <mergeCell ref="B1675:E1675"/>
    <mergeCell ref="B1676:E1676"/>
    <mergeCell ref="B1677:E1677"/>
    <mergeCell ref="B1678:E1678"/>
    <mergeCell ref="B1679:E1679"/>
    <mergeCell ref="B1680:E1680"/>
    <mergeCell ref="B1693:E1693"/>
    <mergeCell ref="B1694:E1694"/>
    <mergeCell ref="B1683:E1683"/>
    <mergeCell ref="B1684:E1684"/>
    <mergeCell ref="B1685:E1685"/>
    <mergeCell ref="B1686:E1686"/>
    <mergeCell ref="B1687:E1687"/>
    <mergeCell ref="B1688:E1688"/>
    <mergeCell ref="B1689:E1689"/>
    <mergeCell ref="B1690:E1690"/>
    <mergeCell ref="B1691:E1691"/>
    <mergeCell ref="B1692:E1692"/>
    <mergeCell ref="B1705:E1705"/>
    <mergeCell ref="B1706:E1706"/>
    <mergeCell ref="B1695:E1695"/>
    <mergeCell ref="B1696:E1696"/>
    <mergeCell ref="B1697:E1697"/>
    <mergeCell ref="B1698:E1698"/>
    <mergeCell ref="B1699:E1699"/>
    <mergeCell ref="B1700:E1700"/>
    <mergeCell ref="B1701:E1701"/>
    <mergeCell ref="B1702:E1702"/>
    <mergeCell ref="B1703:E1703"/>
    <mergeCell ref="B1704:E1704"/>
    <mergeCell ref="B1717:E1717"/>
    <mergeCell ref="B1718:E1718"/>
    <mergeCell ref="B1707:E1707"/>
    <mergeCell ref="B1708:E1708"/>
    <mergeCell ref="B1709:E1709"/>
    <mergeCell ref="B1710:E1710"/>
    <mergeCell ref="B1711:E1711"/>
    <mergeCell ref="B1712:E1712"/>
    <mergeCell ref="B1713:E1713"/>
    <mergeCell ref="B1714:E1714"/>
    <mergeCell ref="B1715:E1715"/>
    <mergeCell ref="B1716:E1716"/>
    <mergeCell ref="B1729:E1729"/>
    <mergeCell ref="B1730:E1730"/>
    <mergeCell ref="B1719:E1719"/>
    <mergeCell ref="B1720:E1720"/>
    <mergeCell ref="B1721:E1721"/>
    <mergeCell ref="B1722:E1722"/>
    <mergeCell ref="B1723:E1723"/>
    <mergeCell ref="B1724:E1724"/>
    <mergeCell ref="B1725:E1725"/>
    <mergeCell ref="B1726:E1726"/>
    <mergeCell ref="B1727:E1727"/>
    <mergeCell ref="B1728:E1728"/>
    <mergeCell ref="B1741:E1741"/>
    <mergeCell ref="B1742:E1742"/>
    <mergeCell ref="B1731:E1731"/>
    <mergeCell ref="B1732:E1732"/>
    <mergeCell ref="B1733:E1733"/>
    <mergeCell ref="B1734:E1734"/>
    <mergeCell ref="B1735:E1735"/>
    <mergeCell ref="B1736:E1736"/>
    <mergeCell ref="B1737:E1737"/>
    <mergeCell ref="B1738:E1738"/>
    <mergeCell ref="B1739:E1739"/>
    <mergeCell ref="B1740:E1740"/>
    <mergeCell ref="B1753:E1753"/>
    <mergeCell ref="B1754:E1754"/>
    <mergeCell ref="B1743:E1743"/>
    <mergeCell ref="B1744:E1744"/>
    <mergeCell ref="B1745:E1745"/>
    <mergeCell ref="B1746:E1746"/>
    <mergeCell ref="B1747:E1747"/>
    <mergeCell ref="B1748:E1748"/>
    <mergeCell ref="B1749:E1749"/>
    <mergeCell ref="B1750:E1750"/>
    <mergeCell ref="B1751:E1751"/>
    <mergeCell ref="B1752:E1752"/>
    <mergeCell ref="B1765:E1765"/>
    <mergeCell ref="B1766:E1766"/>
    <mergeCell ref="B1755:E1755"/>
    <mergeCell ref="B1756:E1756"/>
    <mergeCell ref="B1757:E1757"/>
    <mergeCell ref="B1758:E1758"/>
    <mergeCell ref="B1759:E1759"/>
    <mergeCell ref="B1760:E1760"/>
    <mergeCell ref="B1761:E1761"/>
    <mergeCell ref="B1762:E1762"/>
    <mergeCell ref="B1763:E1763"/>
    <mergeCell ref="B1764:E1764"/>
    <mergeCell ref="B1777:E1777"/>
    <mergeCell ref="B1778:E1778"/>
    <mergeCell ref="B1767:E1767"/>
    <mergeCell ref="B1768:E1768"/>
    <mergeCell ref="B1769:E1769"/>
    <mergeCell ref="B1770:E1770"/>
    <mergeCell ref="B1771:E1771"/>
    <mergeCell ref="B1772:E1772"/>
    <mergeCell ref="B1773:E1773"/>
    <mergeCell ref="B1774:E1774"/>
    <mergeCell ref="B1775:E1775"/>
    <mergeCell ref="B1776:E1776"/>
    <mergeCell ref="B1789:E1789"/>
    <mergeCell ref="B1790:E1790"/>
    <mergeCell ref="B1779:E1779"/>
    <mergeCell ref="B1780:E1780"/>
    <mergeCell ref="B1781:E1781"/>
    <mergeCell ref="B1782:E1782"/>
    <mergeCell ref="B1783:E1783"/>
    <mergeCell ref="B1784:E1784"/>
    <mergeCell ref="B1785:E1785"/>
    <mergeCell ref="B1786:E1786"/>
    <mergeCell ref="B1787:E1787"/>
    <mergeCell ref="B1788:E1788"/>
    <mergeCell ref="B1801:E1801"/>
    <mergeCell ref="B1802:E1802"/>
    <mergeCell ref="B1791:E1791"/>
    <mergeCell ref="B1792:E1792"/>
    <mergeCell ref="B1793:E1793"/>
    <mergeCell ref="B1794:E1794"/>
    <mergeCell ref="B1795:E1795"/>
    <mergeCell ref="B1796:E1796"/>
    <mergeCell ref="B1797:E1797"/>
    <mergeCell ref="B1798:E1798"/>
    <mergeCell ref="B1799:E1799"/>
    <mergeCell ref="B1800:E1800"/>
    <mergeCell ref="B1813:E1813"/>
    <mergeCell ref="B1814:E1814"/>
    <mergeCell ref="B1803:E1803"/>
    <mergeCell ref="B1804:E1804"/>
    <mergeCell ref="B1805:E1805"/>
    <mergeCell ref="B1806:E1806"/>
    <mergeCell ref="B1807:E1807"/>
    <mergeCell ref="B1808:E1808"/>
    <mergeCell ref="B1809:E1809"/>
    <mergeCell ref="B1810:E1810"/>
    <mergeCell ref="B1811:E1811"/>
    <mergeCell ref="B1812:E1812"/>
    <mergeCell ref="B1825:E1825"/>
    <mergeCell ref="B1826:E1826"/>
    <mergeCell ref="B1815:E1815"/>
    <mergeCell ref="B1816:E1816"/>
    <mergeCell ref="B1817:E1817"/>
    <mergeCell ref="B1818:E1818"/>
    <mergeCell ref="B1819:E1819"/>
    <mergeCell ref="B1820:E1820"/>
    <mergeCell ref="B1821:E1821"/>
    <mergeCell ref="B1822:E1822"/>
    <mergeCell ref="B1823:E1823"/>
    <mergeCell ref="B1824:E1824"/>
    <mergeCell ref="B1837:E1837"/>
    <mergeCell ref="B1838:E1838"/>
    <mergeCell ref="B1827:E1827"/>
    <mergeCell ref="B1828:E1828"/>
    <mergeCell ref="B1829:E1829"/>
    <mergeCell ref="B1830:E1830"/>
    <mergeCell ref="B1831:E1831"/>
    <mergeCell ref="B1832:E1832"/>
    <mergeCell ref="B1833:E1833"/>
    <mergeCell ref="B1834:E1834"/>
    <mergeCell ref="B1835:E1835"/>
    <mergeCell ref="B1836:E1836"/>
    <mergeCell ref="B1849:E1849"/>
    <mergeCell ref="B1850:E1850"/>
    <mergeCell ref="B1839:E1839"/>
    <mergeCell ref="B1840:E1840"/>
    <mergeCell ref="B1841:E1841"/>
    <mergeCell ref="B1842:E1842"/>
    <mergeCell ref="B1843:E1843"/>
    <mergeCell ref="B1844:E1844"/>
    <mergeCell ref="B1845:E1845"/>
    <mergeCell ref="B1846:E1846"/>
    <mergeCell ref="B1847:E1847"/>
    <mergeCell ref="B1848:E1848"/>
    <mergeCell ref="B1861:E1861"/>
    <mergeCell ref="B1862:E1862"/>
    <mergeCell ref="B1851:E1851"/>
    <mergeCell ref="B1852:E1852"/>
    <mergeCell ref="B1853:E1853"/>
    <mergeCell ref="B1854:E1854"/>
    <mergeCell ref="B1855:E1855"/>
    <mergeCell ref="B1856:E1856"/>
    <mergeCell ref="B1857:E1857"/>
    <mergeCell ref="B1858:E1858"/>
    <mergeCell ref="B1859:E1859"/>
    <mergeCell ref="B1860:E1860"/>
    <mergeCell ref="B1873:E1873"/>
    <mergeCell ref="B1874:E1874"/>
    <mergeCell ref="B1863:E1863"/>
    <mergeCell ref="B1864:E1864"/>
    <mergeCell ref="B1865:E1865"/>
    <mergeCell ref="B1866:E1866"/>
    <mergeCell ref="B1867:E1867"/>
    <mergeCell ref="B1868:E1868"/>
    <mergeCell ref="B1869:E1869"/>
    <mergeCell ref="B1870:E1870"/>
    <mergeCell ref="B1871:E1871"/>
    <mergeCell ref="B1872:E1872"/>
    <mergeCell ref="B1885:E1885"/>
    <mergeCell ref="B1886:E1886"/>
    <mergeCell ref="B1875:E1875"/>
    <mergeCell ref="B1876:E1876"/>
    <mergeCell ref="B1877:E1877"/>
    <mergeCell ref="B1878:E1878"/>
    <mergeCell ref="B1879:E1879"/>
    <mergeCell ref="B1880:E1880"/>
    <mergeCell ref="B1881:E1881"/>
    <mergeCell ref="B1882:E1882"/>
    <mergeCell ref="B1883:E1883"/>
    <mergeCell ref="B1884:E1884"/>
    <mergeCell ref="B1897:E1897"/>
    <mergeCell ref="B1898:E1898"/>
    <mergeCell ref="B1887:E1887"/>
    <mergeCell ref="B1888:E1888"/>
    <mergeCell ref="B1889:E1889"/>
    <mergeCell ref="B1890:E1890"/>
    <mergeCell ref="B1891:E1891"/>
    <mergeCell ref="B1892:E1892"/>
    <mergeCell ref="B1893:E1893"/>
    <mergeCell ref="B1894:E1894"/>
    <mergeCell ref="B1895:E1895"/>
    <mergeCell ref="B1896:E1896"/>
    <mergeCell ref="B1909:E1909"/>
    <mergeCell ref="B1910:E1910"/>
    <mergeCell ref="B1899:E1899"/>
    <mergeCell ref="B1900:E1900"/>
    <mergeCell ref="B1901:E1901"/>
    <mergeCell ref="B1902:E1902"/>
    <mergeCell ref="B1903:E1903"/>
    <mergeCell ref="B1904:E1904"/>
    <mergeCell ref="B1905:E1905"/>
    <mergeCell ref="B1906:E1906"/>
    <mergeCell ref="B1907:E1907"/>
    <mergeCell ref="B1908:E1908"/>
    <mergeCell ref="B1921:E1921"/>
    <mergeCell ref="B1922:E1922"/>
    <mergeCell ref="B1911:E1911"/>
    <mergeCell ref="B1912:E1912"/>
    <mergeCell ref="B1913:E1913"/>
    <mergeCell ref="B1914:E1914"/>
    <mergeCell ref="B1915:E1915"/>
    <mergeCell ref="B1916:E1916"/>
    <mergeCell ref="B1917:E1917"/>
    <mergeCell ref="B1918:E1918"/>
    <mergeCell ref="B1919:E1919"/>
    <mergeCell ref="B1920:E1920"/>
    <mergeCell ref="B1933:E1933"/>
    <mergeCell ref="B1934:E1934"/>
    <mergeCell ref="B1923:E1923"/>
    <mergeCell ref="B1924:E1924"/>
    <mergeCell ref="B1925:E1925"/>
    <mergeCell ref="B1926:E1926"/>
    <mergeCell ref="B1927:E1927"/>
    <mergeCell ref="B1928:E1928"/>
    <mergeCell ref="B1929:E1929"/>
    <mergeCell ref="B1930:E1930"/>
    <mergeCell ref="B1931:E1931"/>
    <mergeCell ref="B1932:E1932"/>
    <mergeCell ref="B1945:E1945"/>
    <mergeCell ref="B1946:E1946"/>
    <mergeCell ref="B1935:E1935"/>
    <mergeCell ref="B1936:E1936"/>
    <mergeCell ref="B1937:E1937"/>
    <mergeCell ref="B1938:E1938"/>
    <mergeCell ref="B1939:E1939"/>
    <mergeCell ref="B1940:E1940"/>
    <mergeCell ref="B1941:E1941"/>
    <mergeCell ref="B1942:E1942"/>
    <mergeCell ref="B1943:E1943"/>
    <mergeCell ref="B1944:E1944"/>
    <mergeCell ref="B1957:E1957"/>
    <mergeCell ref="B1958:E1958"/>
    <mergeCell ref="B1947:E1947"/>
    <mergeCell ref="B1948:E1948"/>
    <mergeCell ref="B1949:E1949"/>
    <mergeCell ref="B1950:E1950"/>
    <mergeCell ref="B1951:E1951"/>
    <mergeCell ref="B1952:E1952"/>
    <mergeCell ref="B1953:E1953"/>
    <mergeCell ref="B1954:E1954"/>
    <mergeCell ref="B1955:E1955"/>
    <mergeCell ref="B1956:E1956"/>
    <mergeCell ref="B1969:E1969"/>
    <mergeCell ref="B1970:E1970"/>
    <mergeCell ref="B1959:E1959"/>
    <mergeCell ref="B1960:E1960"/>
    <mergeCell ref="B1961:E1961"/>
    <mergeCell ref="B1962:E1962"/>
    <mergeCell ref="B1963:E1963"/>
    <mergeCell ref="B1964:E1964"/>
    <mergeCell ref="B1965:E1965"/>
    <mergeCell ref="B1966:E1966"/>
    <mergeCell ref="B1967:E1967"/>
    <mergeCell ref="B1968:E1968"/>
    <mergeCell ref="B1981:E1981"/>
    <mergeCell ref="B1982:E1982"/>
    <mergeCell ref="B1971:E1971"/>
    <mergeCell ref="B1972:E1972"/>
    <mergeCell ref="B1973:E1973"/>
    <mergeCell ref="B1974:E1974"/>
    <mergeCell ref="B1975:E1975"/>
    <mergeCell ref="B1976:E1976"/>
    <mergeCell ref="B1977:E1977"/>
    <mergeCell ref="B1978:E1978"/>
    <mergeCell ref="B1979:E1979"/>
    <mergeCell ref="B1980:E1980"/>
    <mergeCell ref="B1993:E1993"/>
    <mergeCell ref="B1994:E1994"/>
    <mergeCell ref="B1983:E1983"/>
    <mergeCell ref="B1984:E1984"/>
    <mergeCell ref="B1985:E1985"/>
    <mergeCell ref="B1986:E1986"/>
    <mergeCell ref="B1987:E1987"/>
    <mergeCell ref="B1988:E1988"/>
    <mergeCell ref="B1989:E1989"/>
    <mergeCell ref="B1990:E1990"/>
    <mergeCell ref="B1991:E1991"/>
    <mergeCell ref="B1992:E1992"/>
    <mergeCell ref="B2005:E2005"/>
    <mergeCell ref="B2006:E2006"/>
    <mergeCell ref="B1995:E1995"/>
    <mergeCell ref="B1996:E1996"/>
    <mergeCell ref="B1997:E1997"/>
    <mergeCell ref="B1998:E1998"/>
    <mergeCell ref="B1999:E1999"/>
    <mergeCell ref="B2000:E2000"/>
    <mergeCell ref="B2001:E2001"/>
    <mergeCell ref="B2002:E2002"/>
    <mergeCell ref="B2003:E2003"/>
    <mergeCell ref="B2004:E2004"/>
    <mergeCell ref="B2017:E2017"/>
    <mergeCell ref="B2018:E2018"/>
    <mergeCell ref="B2007:E2007"/>
    <mergeCell ref="B2008:E2008"/>
    <mergeCell ref="B2009:E2009"/>
    <mergeCell ref="B2010:E2010"/>
    <mergeCell ref="B2011:E2011"/>
    <mergeCell ref="B2012:E2012"/>
    <mergeCell ref="B2013:E2013"/>
    <mergeCell ref="B2014:E2014"/>
    <mergeCell ref="B2015:E2015"/>
    <mergeCell ref="B2016:E2016"/>
    <mergeCell ref="B2029:E2029"/>
    <mergeCell ref="B2030:E2030"/>
    <mergeCell ref="B2019:E2019"/>
    <mergeCell ref="B2020:E2020"/>
    <mergeCell ref="B2021:E2021"/>
    <mergeCell ref="B2022:E2022"/>
    <mergeCell ref="B2023:E2023"/>
    <mergeCell ref="B2024:E2024"/>
    <mergeCell ref="B2025:E2025"/>
    <mergeCell ref="B2026:E2026"/>
    <mergeCell ref="B2027:E2027"/>
    <mergeCell ref="B2028:E2028"/>
    <mergeCell ref="B2041:E2041"/>
    <mergeCell ref="B2042:E2042"/>
    <mergeCell ref="B2031:E2031"/>
    <mergeCell ref="B2032:E2032"/>
    <mergeCell ref="B2033:E2033"/>
    <mergeCell ref="B2034:E2034"/>
    <mergeCell ref="B2035:E2035"/>
    <mergeCell ref="B2036:E2036"/>
    <mergeCell ref="B2037:E2037"/>
    <mergeCell ref="B2038:E2038"/>
    <mergeCell ref="B2039:E2039"/>
    <mergeCell ref="B2040:E2040"/>
    <mergeCell ref="B2053:E2053"/>
    <mergeCell ref="B2054:E2054"/>
    <mergeCell ref="B2043:E2043"/>
    <mergeCell ref="B2044:E2044"/>
    <mergeCell ref="B2045:E2045"/>
    <mergeCell ref="B2046:E2046"/>
    <mergeCell ref="B2047:E2047"/>
    <mergeCell ref="B2048:E2048"/>
    <mergeCell ref="B2049:E2049"/>
    <mergeCell ref="B2050:E2050"/>
    <mergeCell ref="B2051:E2051"/>
    <mergeCell ref="B2052:E2052"/>
    <mergeCell ref="B2065:E2065"/>
    <mergeCell ref="B2066:E2066"/>
    <mergeCell ref="B2055:E2055"/>
    <mergeCell ref="B2056:E2056"/>
    <mergeCell ref="B2057:E2057"/>
    <mergeCell ref="B2058:E2058"/>
    <mergeCell ref="B2059:E2059"/>
    <mergeCell ref="B2060:E2060"/>
    <mergeCell ref="B2061:E2061"/>
    <mergeCell ref="B2062:E2062"/>
    <mergeCell ref="B2063:E2063"/>
    <mergeCell ref="B2064:E2064"/>
    <mergeCell ref="B2077:E2077"/>
    <mergeCell ref="B2078:E2078"/>
    <mergeCell ref="B2067:E2067"/>
    <mergeCell ref="B2068:E2068"/>
    <mergeCell ref="B2069:E2069"/>
    <mergeCell ref="B2070:E2070"/>
    <mergeCell ref="B2071:E2071"/>
    <mergeCell ref="B2072:E2072"/>
    <mergeCell ref="B2073:E2073"/>
    <mergeCell ref="B2074:E2074"/>
    <mergeCell ref="B2075:E2075"/>
    <mergeCell ref="B2076:E2076"/>
    <mergeCell ref="B2089:E2089"/>
    <mergeCell ref="B2090:E2090"/>
    <mergeCell ref="B2079:E2079"/>
    <mergeCell ref="B2080:E2080"/>
    <mergeCell ref="B2081:E2081"/>
    <mergeCell ref="B2082:E2082"/>
    <mergeCell ref="B2083:E2083"/>
    <mergeCell ref="B2084:E2084"/>
    <mergeCell ref="B2085:E2085"/>
    <mergeCell ref="B2086:E2086"/>
    <mergeCell ref="B2087:E2087"/>
    <mergeCell ref="B2088:E2088"/>
    <mergeCell ref="B2101:E2101"/>
    <mergeCell ref="B2102:E2102"/>
    <mergeCell ref="B2091:E2091"/>
    <mergeCell ref="B2092:E2092"/>
    <mergeCell ref="B2093:E2093"/>
    <mergeCell ref="B2094:E2094"/>
    <mergeCell ref="B2095:E2095"/>
    <mergeCell ref="B2096:E2096"/>
    <mergeCell ref="B2097:E2097"/>
    <mergeCell ref="B2098:E2098"/>
    <mergeCell ref="B2099:E2099"/>
    <mergeCell ref="B2100:E2100"/>
    <mergeCell ref="B2113:E2113"/>
    <mergeCell ref="B2114:E2114"/>
    <mergeCell ref="B2103:E2103"/>
    <mergeCell ref="B2104:E2104"/>
    <mergeCell ref="B2105:E2105"/>
    <mergeCell ref="B2106:E2106"/>
    <mergeCell ref="B2107:E2107"/>
    <mergeCell ref="B2108:E2108"/>
    <mergeCell ref="B2109:E2109"/>
    <mergeCell ref="B2110:E2110"/>
    <mergeCell ref="B2111:E2111"/>
    <mergeCell ref="B2112:E2112"/>
    <mergeCell ref="B2125:E2125"/>
    <mergeCell ref="B2126:E2126"/>
    <mergeCell ref="B2115:E2115"/>
    <mergeCell ref="B2116:E2116"/>
    <mergeCell ref="B2117:E2117"/>
    <mergeCell ref="B2118:E2118"/>
    <mergeCell ref="B2119:E2119"/>
    <mergeCell ref="B2120:E2120"/>
    <mergeCell ref="B2121:E2121"/>
    <mergeCell ref="B2122:E2122"/>
    <mergeCell ref="B2123:E2123"/>
    <mergeCell ref="B2124:E2124"/>
    <mergeCell ref="B2137:E2137"/>
    <mergeCell ref="B2138:E2138"/>
    <mergeCell ref="B2127:E2127"/>
    <mergeCell ref="B2128:E2128"/>
    <mergeCell ref="B2129:E2129"/>
    <mergeCell ref="B2130:E2130"/>
    <mergeCell ref="B2131:E2131"/>
    <mergeCell ref="B2132:E2132"/>
    <mergeCell ref="B2133:E2133"/>
    <mergeCell ref="B2134:E2134"/>
    <mergeCell ref="B2135:E2135"/>
    <mergeCell ref="B2136:E2136"/>
    <mergeCell ref="B2149:E2149"/>
    <mergeCell ref="B2150:E2150"/>
    <mergeCell ref="B2139:E2139"/>
    <mergeCell ref="B2140:E2140"/>
    <mergeCell ref="B2141:E2141"/>
    <mergeCell ref="B2142:E2142"/>
    <mergeCell ref="B2143:E2143"/>
    <mergeCell ref="B2144:E2144"/>
    <mergeCell ref="B2145:E2145"/>
    <mergeCell ref="B2146:E2146"/>
    <mergeCell ref="B2147:E2147"/>
    <mergeCell ref="B2148:E2148"/>
    <mergeCell ref="B2161:E2161"/>
    <mergeCell ref="B2162:E2162"/>
    <mergeCell ref="B2151:E2151"/>
    <mergeCell ref="B2152:E2152"/>
    <mergeCell ref="B2153:E2153"/>
    <mergeCell ref="B2154:E2154"/>
    <mergeCell ref="B2155:E2155"/>
    <mergeCell ref="B2156:E2156"/>
    <mergeCell ref="B2157:E2157"/>
    <mergeCell ref="B2158:E2158"/>
    <mergeCell ref="B2159:E2159"/>
    <mergeCell ref="B2160:E2160"/>
    <mergeCell ref="B2173:E2173"/>
    <mergeCell ref="B2174:E2174"/>
    <mergeCell ref="B2163:E2163"/>
    <mergeCell ref="B2164:E2164"/>
    <mergeCell ref="B2165:E2165"/>
    <mergeCell ref="B2166:E2166"/>
    <mergeCell ref="B2167:E2167"/>
    <mergeCell ref="B2168:E2168"/>
    <mergeCell ref="B2169:E2169"/>
    <mergeCell ref="B2170:E2170"/>
    <mergeCell ref="B2171:E2171"/>
    <mergeCell ref="B2172:E2172"/>
    <mergeCell ref="B2185:E2185"/>
    <mergeCell ref="B2186:E2186"/>
    <mergeCell ref="B2175:E2175"/>
    <mergeCell ref="B2176:E2176"/>
    <mergeCell ref="B2177:E2177"/>
    <mergeCell ref="B2178:E2178"/>
    <mergeCell ref="B2179:E2179"/>
    <mergeCell ref="B2180:E2180"/>
    <mergeCell ref="B2181:E2181"/>
    <mergeCell ref="B2182:E2182"/>
    <mergeCell ref="B2183:E2183"/>
    <mergeCell ref="B2184:E2184"/>
    <mergeCell ref="B2197:E2197"/>
    <mergeCell ref="B2198:E2198"/>
    <mergeCell ref="B2187:E2187"/>
    <mergeCell ref="B2188:E2188"/>
    <mergeCell ref="B2189:E2189"/>
    <mergeCell ref="B2190:E2190"/>
    <mergeCell ref="B2191:E2191"/>
    <mergeCell ref="B2192:E2192"/>
    <mergeCell ref="B2193:E2193"/>
    <mergeCell ref="B2194:E2194"/>
    <mergeCell ref="B2195:E2195"/>
    <mergeCell ref="B2196:E2196"/>
    <mergeCell ref="B2209:E2209"/>
    <mergeCell ref="B2210:E2210"/>
    <mergeCell ref="B2199:E2199"/>
    <mergeCell ref="B2200:E2200"/>
    <mergeCell ref="B2201:E2201"/>
    <mergeCell ref="B2202:E2202"/>
    <mergeCell ref="B2203:E2203"/>
    <mergeCell ref="B2204:E2204"/>
    <mergeCell ref="B2205:E2205"/>
    <mergeCell ref="B2206:E2206"/>
    <mergeCell ref="B2207:E2207"/>
    <mergeCell ref="B2208:E2208"/>
    <mergeCell ref="B2221:E2221"/>
    <mergeCell ref="B2222:E2222"/>
    <mergeCell ref="B2211:E2211"/>
    <mergeCell ref="B2212:E2212"/>
    <mergeCell ref="B2213:E2213"/>
    <mergeCell ref="B2214:E2214"/>
    <mergeCell ref="B2215:E2215"/>
    <mergeCell ref="B2216:E2216"/>
    <mergeCell ref="B2217:E2217"/>
    <mergeCell ref="B2218:E2218"/>
    <mergeCell ref="B2219:E2219"/>
    <mergeCell ref="B2220:E2220"/>
    <mergeCell ref="B2233:E2233"/>
    <mergeCell ref="B2234:E2234"/>
    <mergeCell ref="B2223:E2223"/>
    <mergeCell ref="B2224:E2224"/>
    <mergeCell ref="B2225:E2225"/>
    <mergeCell ref="B2226:E2226"/>
    <mergeCell ref="B2227:E2227"/>
    <mergeCell ref="B2228:E2228"/>
    <mergeCell ref="B2229:E2229"/>
    <mergeCell ref="B2230:E2230"/>
    <mergeCell ref="B2231:E2231"/>
    <mergeCell ref="B2232:E2232"/>
    <mergeCell ref="B2245:E2245"/>
    <mergeCell ref="B2246:E2246"/>
    <mergeCell ref="B2235:E2235"/>
    <mergeCell ref="B2236:E2236"/>
    <mergeCell ref="B2237:E2237"/>
    <mergeCell ref="B2238:E2238"/>
    <mergeCell ref="B2239:E2239"/>
    <mergeCell ref="B2240:E2240"/>
    <mergeCell ref="B2241:E2241"/>
    <mergeCell ref="B2242:E2242"/>
    <mergeCell ref="B2243:E2243"/>
    <mergeCell ref="B2244:E2244"/>
    <mergeCell ref="B2257:E2257"/>
    <mergeCell ref="B2258:E2258"/>
    <mergeCell ref="B2247:E2247"/>
    <mergeCell ref="B2248:E2248"/>
    <mergeCell ref="B2249:E2249"/>
    <mergeCell ref="B2250:E2250"/>
    <mergeCell ref="B2251:E2251"/>
    <mergeCell ref="B2252:E2252"/>
    <mergeCell ref="B2253:E2253"/>
    <mergeCell ref="B2254:E2254"/>
    <mergeCell ref="B2255:E2255"/>
    <mergeCell ref="B2256:E2256"/>
    <mergeCell ref="B2269:E2269"/>
    <mergeCell ref="B2270:E2270"/>
    <mergeCell ref="B2259:E2259"/>
    <mergeCell ref="B2260:E2260"/>
    <mergeCell ref="B2261:E2261"/>
    <mergeCell ref="B2262:E2262"/>
    <mergeCell ref="B2263:E2263"/>
    <mergeCell ref="B2264:E2264"/>
    <mergeCell ref="B2265:E2265"/>
    <mergeCell ref="B2266:E2266"/>
    <mergeCell ref="B2267:E2267"/>
    <mergeCell ref="B2268:E2268"/>
    <mergeCell ref="B2281:E2281"/>
    <mergeCell ref="B2282:E2282"/>
    <mergeCell ref="B2271:E2271"/>
    <mergeCell ref="B2272:E2272"/>
    <mergeCell ref="B2273:E2273"/>
    <mergeCell ref="B2274:E2274"/>
    <mergeCell ref="B2275:E2275"/>
    <mergeCell ref="B2276:E2276"/>
    <mergeCell ref="B2277:E2277"/>
    <mergeCell ref="B2278:E2278"/>
    <mergeCell ref="B2279:E2279"/>
    <mergeCell ref="B2280:E2280"/>
    <mergeCell ref="B2293:E2293"/>
    <mergeCell ref="B2294:E2294"/>
    <mergeCell ref="B2283:E2283"/>
    <mergeCell ref="B2284:E2284"/>
    <mergeCell ref="B2285:E2285"/>
    <mergeCell ref="B2286:E2286"/>
    <mergeCell ref="B2287:E2287"/>
    <mergeCell ref="B2288:E2288"/>
    <mergeCell ref="B2289:E2289"/>
    <mergeCell ref="B2290:E2290"/>
    <mergeCell ref="B2291:E2291"/>
    <mergeCell ref="B2292:E2292"/>
    <mergeCell ref="B2305:E2305"/>
    <mergeCell ref="B2306:E2306"/>
    <mergeCell ref="B2295:E2295"/>
    <mergeCell ref="B2296:E2296"/>
    <mergeCell ref="B2297:E2297"/>
    <mergeCell ref="B2298:E2298"/>
    <mergeCell ref="B2299:E2299"/>
    <mergeCell ref="B2300:E2300"/>
    <mergeCell ref="B2301:E2301"/>
    <mergeCell ref="B2302:E2302"/>
    <mergeCell ref="B2303:E2303"/>
    <mergeCell ref="B2304:E2304"/>
    <mergeCell ref="B2317:E2317"/>
    <mergeCell ref="B2318:E2318"/>
    <mergeCell ref="B2307:E2307"/>
    <mergeCell ref="B2308:E2308"/>
    <mergeCell ref="B2309:E2309"/>
    <mergeCell ref="B2310:E2310"/>
    <mergeCell ref="B2311:E2311"/>
    <mergeCell ref="B2312:E2312"/>
    <mergeCell ref="B2313:E2313"/>
    <mergeCell ref="B2314:E2314"/>
    <mergeCell ref="B2315:E2315"/>
    <mergeCell ref="B2316:E2316"/>
    <mergeCell ref="B2329:E2329"/>
    <mergeCell ref="B2330:E2330"/>
    <mergeCell ref="B2319:E2319"/>
    <mergeCell ref="B2320:E2320"/>
    <mergeCell ref="B2321:E2321"/>
    <mergeCell ref="B2322:E2322"/>
    <mergeCell ref="B2323:E2323"/>
    <mergeCell ref="B2324:E2324"/>
    <mergeCell ref="B2325:E2325"/>
    <mergeCell ref="B2326:E2326"/>
    <mergeCell ref="B2327:E2327"/>
    <mergeCell ref="B2328:E2328"/>
    <mergeCell ref="B2341:E2341"/>
    <mergeCell ref="B2342:E2342"/>
    <mergeCell ref="B2331:E2331"/>
    <mergeCell ref="B2332:E2332"/>
    <mergeCell ref="B2333:E2333"/>
    <mergeCell ref="B2334:E2334"/>
    <mergeCell ref="B2335:E2335"/>
    <mergeCell ref="B2336:E2336"/>
    <mergeCell ref="B2337:E2337"/>
    <mergeCell ref="B2338:E2338"/>
    <mergeCell ref="B2339:E2339"/>
    <mergeCell ref="B2340:E2340"/>
    <mergeCell ref="B2353:E2353"/>
    <mergeCell ref="B2354:E2354"/>
    <mergeCell ref="B2343:E2343"/>
    <mergeCell ref="B2344:E2344"/>
    <mergeCell ref="B2345:E2345"/>
    <mergeCell ref="B2346:E2346"/>
    <mergeCell ref="B2347:E2347"/>
    <mergeCell ref="B2348:E2348"/>
    <mergeCell ref="B2349:E2349"/>
    <mergeCell ref="B2350:E2350"/>
    <mergeCell ref="B2351:E2351"/>
    <mergeCell ref="B2352:E2352"/>
    <mergeCell ref="B2365:E2365"/>
    <mergeCell ref="B2366:E2366"/>
    <mergeCell ref="B2355:E2355"/>
    <mergeCell ref="B2356:E2356"/>
    <mergeCell ref="B2357:E2357"/>
    <mergeCell ref="B2358:E2358"/>
    <mergeCell ref="B2359:E2359"/>
    <mergeCell ref="B2360:E2360"/>
    <mergeCell ref="B2361:E2361"/>
    <mergeCell ref="B2362:E2362"/>
    <mergeCell ref="B2363:E2363"/>
    <mergeCell ref="B2364:E2364"/>
    <mergeCell ref="B2377:E2377"/>
    <mergeCell ref="B2378:E2378"/>
    <mergeCell ref="B2367:E2367"/>
    <mergeCell ref="B2368:E2368"/>
    <mergeCell ref="B2369:E2369"/>
    <mergeCell ref="B2370:E2370"/>
    <mergeCell ref="B2371:E2371"/>
    <mergeCell ref="B2372:E2372"/>
    <mergeCell ref="B2373:E2373"/>
    <mergeCell ref="B2374:E2374"/>
    <mergeCell ref="B2375:E2375"/>
    <mergeCell ref="B2376:E2376"/>
    <mergeCell ref="B2389:E2389"/>
    <mergeCell ref="B2390:E2390"/>
    <mergeCell ref="B2379:E2379"/>
    <mergeCell ref="B2380:E2380"/>
    <mergeCell ref="B2381:E2381"/>
    <mergeCell ref="B2382:E2382"/>
    <mergeCell ref="B2383:E2383"/>
    <mergeCell ref="B2384:E2384"/>
    <mergeCell ref="B2385:E2385"/>
    <mergeCell ref="B2386:E2386"/>
    <mergeCell ref="B2387:E2387"/>
    <mergeCell ref="B2388:E2388"/>
    <mergeCell ref="B2401:E2401"/>
    <mergeCell ref="B2402:E2402"/>
    <mergeCell ref="B2391:E2391"/>
    <mergeCell ref="B2392:E2392"/>
    <mergeCell ref="B2393:E2393"/>
    <mergeCell ref="B2394:E2394"/>
    <mergeCell ref="B2395:E2395"/>
    <mergeCell ref="B2396:E2396"/>
    <mergeCell ref="B2397:E2397"/>
    <mergeCell ref="B2398:E2398"/>
    <mergeCell ref="B2399:E2399"/>
    <mergeCell ref="B2400:E2400"/>
    <mergeCell ref="B2413:E2413"/>
    <mergeCell ref="B2414:E2414"/>
    <mergeCell ref="B2403:E2403"/>
    <mergeCell ref="B2404:E2404"/>
    <mergeCell ref="B2405:E2405"/>
    <mergeCell ref="B2406:E2406"/>
    <mergeCell ref="B2407:E2407"/>
    <mergeCell ref="B2408:E2408"/>
    <mergeCell ref="B2409:E2409"/>
    <mergeCell ref="B2410:E2410"/>
    <mergeCell ref="B2411:E2411"/>
    <mergeCell ref="B2412:E2412"/>
    <mergeCell ref="B2425:E2425"/>
    <mergeCell ref="B2426:E2426"/>
    <mergeCell ref="B2415:E2415"/>
    <mergeCell ref="B2416:E2416"/>
    <mergeCell ref="B2417:E2417"/>
    <mergeCell ref="B2418:E2418"/>
    <mergeCell ref="B2419:E2419"/>
    <mergeCell ref="B2420:E2420"/>
    <mergeCell ref="B2421:E2421"/>
    <mergeCell ref="B2422:E2422"/>
    <mergeCell ref="B2423:E2423"/>
    <mergeCell ref="B2424:E2424"/>
    <mergeCell ref="B2437:E2437"/>
    <mergeCell ref="B2438:E2438"/>
    <mergeCell ref="B2427:E2427"/>
    <mergeCell ref="B2428:E2428"/>
    <mergeCell ref="B2429:E2429"/>
    <mergeCell ref="B2430:E2430"/>
    <mergeCell ref="B2431:E2431"/>
    <mergeCell ref="B2432:E2432"/>
    <mergeCell ref="B2433:E2433"/>
    <mergeCell ref="B2434:E2434"/>
    <mergeCell ref="B2435:E2435"/>
    <mergeCell ref="B2436:E2436"/>
    <mergeCell ref="B2449:E2449"/>
    <mergeCell ref="B2450:E2450"/>
    <mergeCell ref="B2439:E2439"/>
    <mergeCell ref="B2440:E2440"/>
    <mergeCell ref="B2441:E2441"/>
    <mergeCell ref="B2442:E2442"/>
    <mergeCell ref="B2443:E2443"/>
    <mergeCell ref="B2444:E2444"/>
    <mergeCell ref="B2445:E2445"/>
    <mergeCell ref="B2446:E2446"/>
    <mergeCell ref="B2447:E2447"/>
    <mergeCell ref="B2448:E2448"/>
    <mergeCell ref="B2461:E2461"/>
    <mergeCell ref="B2462:E2462"/>
    <mergeCell ref="B2451:E2451"/>
    <mergeCell ref="B2452:E2452"/>
    <mergeCell ref="B2453:E2453"/>
    <mergeCell ref="B2454:E2454"/>
    <mergeCell ref="B2455:E2455"/>
    <mergeCell ref="B2456:E2456"/>
    <mergeCell ref="B2457:E2457"/>
    <mergeCell ref="B2458:E2458"/>
    <mergeCell ref="B2459:E2459"/>
    <mergeCell ref="B2460:E2460"/>
    <mergeCell ref="B2473:E2473"/>
    <mergeCell ref="B2474:E2474"/>
    <mergeCell ref="B2463:E2463"/>
    <mergeCell ref="B2464:E2464"/>
    <mergeCell ref="B2465:E2465"/>
    <mergeCell ref="B2466:E2466"/>
    <mergeCell ref="B2467:E2467"/>
    <mergeCell ref="B2468:E2468"/>
    <mergeCell ref="B2469:E2469"/>
    <mergeCell ref="B2470:E2470"/>
    <mergeCell ref="B2471:E2471"/>
    <mergeCell ref="B2472:E2472"/>
    <mergeCell ref="B2485:E2485"/>
    <mergeCell ref="B2486:E2486"/>
    <mergeCell ref="B2475:E2475"/>
    <mergeCell ref="B2476:E2476"/>
    <mergeCell ref="B2477:E2477"/>
    <mergeCell ref="B2478:E2478"/>
    <mergeCell ref="B2479:E2479"/>
    <mergeCell ref="B2480:E2480"/>
    <mergeCell ref="B2481:E2481"/>
    <mergeCell ref="B2482:E2482"/>
    <mergeCell ref="B2483:E2483"/>
    <mergeCell ref="B2484:E2484"/>
    <mergeCell ref="B2497:E2497"/>
    <mergeCell ref="B2498:E2498"/>
    <mergeCell ref="B2487:E2487"/>
    <mergeCell ref="B2488:E2488"/>
    <mergeCell ref="B2489:E2489"/>
    <mergeCell ref="B2490:E2490"/>
    <mergeCell ref="B2491:E2491"/>
    <mergeCell ref="B2492:E2492"/>
    <mergeCell ref="B2493:E2493"/>
    <mergeCell ref="B2494:E2494"/>
    <mergeCell ref="B2495:E2495"/>
    <mergeCell ref="B2496:E2496"/>
    <mergeCell ref="B2509:E2509"/>
    <mergeCell ref="B2510:E2510"/>
    <mergeCell ref="B2499:E2499"/>
    <mergeCell ref="B2500:E2500"/>
    <mergeCell ref="B2501:E2501"/>
    <mergeCell ref="B2502:E2502"/>
    <mergeCell ref="B2503:E2503"/>
    <mergeCell ref="B2504:E2504"/>
    <mergeCell ref="B2505:E2505"/>
    <mergeCell ref="B2506:E2506"/>
    <mergeCell ref="B2507:E2507"/>
    <mergeCell ref="B2508:E2508"/>
    <mergeCell ref="B2521:E2521"/>
    <mergeCell ref="B2522:E2522"/>
    <mergeCell ref="B2511:E2511"/>
    <mergeCell ref="B2512:E2512"/>
    <mergeCell ref="B2513:E2513"/>
    <mergeCell ref="B2514:E2514"/>
    <mergeCell ref="B2515:E2515"/>
    <mergeCell ref="B2516:E2516"/>
    <mergeCell ref="B2517:E2517"/>
    <mergeCell ref="B2518:E2518"/>
    <mergeCell ref="B2519:E2519"/>
    <mergeCell ref="B2520:E2520"/>
    <mergeCell ref="B2533:E2533"/>
    <mergeCell ref="B2534:E2534"/>
    <mergeCell ref="B2523:E2523"/>
    <mergeCell ref="B2524:E2524"/>
    <mergeCell ref="B2525:E2525"/>
    <mergeCell ref="B2526:E2526"/>
    <mergeCell ref="B2527:E2527"/>
    <mergeCell ref="B2528:E2528"/>
    <mergeCell ref="B2529:E2529"/>
    <mergeCell ref="B2530:E2530"/>
    <mergeCell ref="B2531:E2531"/>
    <mergeCell ref="B2532:E2532"/>
    <mergeCell ref="B2545:E2545"/>
    <mergeCell ref="B2546:E2546"/>
    <mergeCell ref="B2535:E2535"/>
    <mergeCell ref="B2536:E2536"/>
    <mergeCell ref="B2537:E2537"/>
    <mergeCell ref="B2538:E2538"/>
    <mergeCell ref="B2539:E2539"/>
    <mergeCell ref="B2540:E2540"/>
    <mergeCell ref="B2541:E2541"/>
    <mergeCell ref="B2542:E2542"/>
    <mergeCell ref="B2543:E2543"/>
    <mergeCell ref="B2544:E2544"/>
    <mergeCell ref="B2557:E2557"/>
    <mergeCell ref="B2558:E2558"/>
    <mergeCell ref="B2547:E2547"/>
    <mergeCell ref="B2548:E2548"/>
    <mergeCell ref="B2549:E2549"/>
    <mergeCell ref="B2550:E2550"/>
    <mergeCell ref="B2551:E2551"/>
    <mergeCell ref="B2552:E2552"/>
    <mergeCell ref="B2553:E2553"/>
    <mergeCell ref="B2554:E2554"/>
    <mergeCell ref="B2555:E2555"/>
    <mergeCell ref="B2556:E2556"/>
    <mergeCell ref="B2569:E2569"/>
    <mergeCell ref="B2570:E2570"/>
    <mergeCell ref="B2559:E2559"/>
    <mergeCell ref="B2560:E2560"/>
    <mergeCell ref="B2561:E2561"/>
    <mergeCell ref="B2562:E2562"/>
    <mergeCell ref="B2563:E2563"/>
    <mergeCell ref="B2564:E2564"/>
    <mergeCell ref="B2565:E2565"/>
    <mergeCell ref="B2566:E2566"/>
    <mergeCell ref="B2567:E2567"/>
    <mergeCell ref="B2568:E2568"/>
    <mergeCell ref="B2581:E2581"/>
    <mergeCell ref="B2582:E2582"/>
    <mergeCell ref="B2571:E2571"/>
    <mergeCell ref="B2572:E2572"/>
    <mergeCell ref="B2573:E2573"/>
    <mergeCell ref="B2574:E2574"/>
    <mergeCell ref="B2575:E2575"/>
    <mergeCell ref="B2576:E2576"/>
    <mergeCell ref="B2577:E2577"/>
    <mergeCell ref="B2578:E2578"/>
    <mergeCell ref="B2579:E2579"/>
    <mergeCell ref="B2580:E2580"/>
    <mergeCell ref="B2593:E2593"/>
    <mergeCell ref="B2594:E2594"/>
    <mergeCell ref="B2583:E2583"/>
    <mergeCell ref="B2584:E2584"/>
    <mergeCell ref="B2585:E2585"/>
    <mergeCell ref="B2586:E2586"/>
    <mergeCell ref="B2587:E2587"/>
    <mergeCell ref="B2588:E2588"/>
    <mergeCell ref="B2589:E2589"/>
    <mergeCell ref="B2590:E2590"/>
    <mergeCell ref="B2591:E2591"/>
    <mergeCell ref="B2592:E2592"/>
    <mergeCell ref="B2605:E2605"/>
    <mergeCell ref="B2606:E2606"/>
    <mergeCell ref="B2595:E2595"/>
    <mergeCell ref="B2596:E2596"/>
    <mergeCell ref="B2597:E2597"/>
    <mergeCell ref="B2598:E2598"/>
    <mergeCell ref="B2599:E2599"/>
    <mergeCell ref="B2600:E2600"/>
    <mergeCell ref="B2601:E2601"/>
    <mergeCell ref="B2602:E2602"/>
    <mergeCell ref="B2603:E2603"/>
    <mergeCell ref="B2604:E2604"/>
    <mergeCell ref="B2617:E2617"/>
    <mergeCell ref="B2618:E2618"/>
    <mergeCell ref="B2607:E2607"/>
    <mergeCell ref="B2608:E2608"/>
    <mergeCell ref="B2609:E2609"/>
    <mergeCell ref="B2610:E2610"/>
    <mergeCell ref="B2611:E2611"/>
    <mergeCell ref="B2612:E2612"/>
    <mergeCell ref="B2613:E2613"/>
    <mergeCell ref="B2614:E2614"/>
    <mergeCell ref="B2615:E2615"/>
    <mergeCell ref="B2616:E2616"/>
    <mergeCell ref="B2629:E2629"/>
    <mergeCell ref="B2630:E2630"/>
    <mergeCell ref="B2619:E2619"/>
    <mergeCell ref="B2620:E2620"/>
    <mergeCell ref="B2621:E2621"/>
    <mergeCell ref="B2622:E2622"/>
    <mergeCell ref="B2623:E2623"/>
    <mergeCell ref="B2624:E2624"/>
    <mergeCell ref="B2625:E2625"/>
    <mergeCell ref="B2626:E2626"/>
    <mergeCell ref="B2627:E2627"/>
    <mergeCell ref="B2628:E2628"/>
    <mergeCell ref="B2641:E2641"/>
    <mergeCell ref="B2642:E2642"/>
    <mergeCell ref="B2631:E2631"/>
    <mergeCell ref="B2632:E2632"/>
    <mergeCell ref="B2633:E2633"/>
    <mergeCell ref="B2634:E2634"/>
    <mergeCell ref="B2635:E2635"/>
    <mergeCell ref="B2636:E2636"/>
    <mergeCell ref="B2637:E2637"/>
    <mergeCell ref="B2638:E2638"/>
    <mergeCell ref="B2639:E2639"/>
    <mergeCell ref="B2640:E2640"/>
    <mergeCell ref="B2653:E2653"/>
    <mergeCell ref="B2654:E2654"/>
    <mergeCell ref="B2643:E2643"/>
    <mergeCell ref="B2644:E2644"/>
    <mergeCell ref="B2645:E2645"/>
    <mergeCell ref="B2646:E2646"/>
    <mergeCell ref="B2647:E2647"/>
    <mergeCell ref="B2648:E2648"/>
    <mergeCell ref="B2649:E2649"/>
    <mergeCell ref="B2650:E2650"/>
    <mergeCell ref="B2651:E2651"/>
    <mergeCell ref="B2652:E2652"/>
    <mergeCell ref="B2665:E2665"/>
    <mergeCell ref="B2666:E2666"/>
    <mergeCell ref="B2655:E2655"/>
    <mergeCell ref="B2656:E2656"/>
    <mergeCell ref="B2657:E2657"/>
    <mergeCell ref="B2658:E2658"/>
    <mergeCell ref="B2659:E2659"/>
    <mergeCell ref="B2660:E2660"/>
    <mergeCell ref="B2661:E2661"/>
    <mergeCell ref="B2662:E2662"/>
    <mergeCell ref="B2663:E2663"/>
    <mergeCell ref="B2664:E2664"/>
    <mergeCell ref="B2677:E2677"/>
    <mergeCell ref="B2678:E2678"/>
    <mergeCell ref="B2667:E2667"/>
    <mergeCell ref="B2668:E2668"/>
    <mergeCell ref="B2669:E2669"/>
    <mergeCell ref="B2670:E2670"/>
    <mergeCell ref="B2671:E2671"/>
    <mergeCell ref="B2672:E2672"/>
    <mergeCell ref="B2673:E2673"/>
    <mergeCell ref="B2674:E2674"/>
    <mergeCell ref="B2675:E2675"/>
    <mergeCell ref="B2676:E2676"/>
    <mergeCell ref="B2689:E2689"/>
    <mergeCell ref="B2690:E2690"/>
    <mergeCell ref="B2679:E2679"/>
    <mergeCell ref="B2680:E2680"/>
    <mergeCell ref="B2681:E2681"/>
    <mergeCell ref="B2682:E2682"/>
    <mergeCell ref="B2683:E2683"/>
    <mergeCell ref="B2684:E2684"/>
    <mergeCell ref="B2685:E2685"/>
    <mergeCell ref="B2686:E2686"/>
    <mergeCell ref="B2687:E2687"/>
    <mergeCell ref="B2688:E2688"/>
    <mergeCell ref="B2701:E2701"/>
    <mergeCell ref="B2702:E2702"/>
    <mergeCell ref="B2691:E2691"/>
    <mergeCell ref="B2692:E2692"/>
    <mergeCell ref="B2693:E2693"/>
    <mergeCell ref="B2694:E2694"/>
    <mergeCell ref="B2695:E2695"/>
    <mergeCell ref="B2696:E2696"/>
    <mergeCell ref="B2697:E2697"/>
    <mergeCell ref="B2698:E2698"/>
    <mergeCell ref="B2699:E2699"/>
    <mergeCell ref="B2700:E2700"/>
    <mergeCell ref="B2713:E2713"/>
    <mergeCell ref="B2714:E2714"/>
    <mergeCell ref="B2703:E2703"/>
    <mergeCell ref="B2704:E2704"/>
    <mergeCell ref="B2705:E2705"/>
    <mergeCell ref="B2706:E2706"/>
    <mergeCell ref="B2707:E2707"/>
    <mergeCell ref="B2708:E2708"/>
    <mergeCell ref="B2709:E2709"/>
    <mergeCell ref="B2710:E2710"/>
    <mergeCell ref="B2711:E2711"/>
    <mergeCell ref="B2712:E2712"/>
    <mergeCell ref="B2725:E2725"/>
    <mergeCell ref="B2726:E2726"/>
    <mergeCell ref="B2715:E2715"/>
    <mergeCell ref="B2716:E2716"/>
    <mergeCell ref="B2717:E2717"/>
    <mergeCell ref="B2718:E2718"/>
    <mergeCell ref="B2719:E2719"/>
    <mergeCell ref="B2720:E2720"/>
    <mergeCell ref="B2721:E2721"/>
    <mergeCell ref="B2722:E2722"/>
    <mergeCell ref="B2723:E2723"/>
    <mergeCell ref="B2724:E2724"/>
    <mergeCell ref="B2737:E2737"/>
    <mergeCell ref="B2738:E2738"/>
    <mergeCell ref="B2727:E2727"/>
    <mergeCell ref="B2728:E2728"/>
    <mergeCell ref="B2729:E2729"/>
    <mergeCell ref="B2730:E2730"/>
    <mergeCell ref="B2731:E2731"/>
    <mergeCell ref="B2732:E2732"/>
    <mergeCell ref="B2733:E2733"/>
    <mergeCell ref="B2734:E2734"/>
    <mergeCell ref="B2735:E2735"/>
    <mergeCell ref="B2736:E2736"/>
    <mergeCell ref="B2749:E2749"/>
    <mergeCell ref="B2750:E2750"/>
    <mergeCell ref="B2739:E2739"/>
    <mergeCell ref="B2740:E2740"/>
    <mergeCell ref="B2741:E2741"/>
    <mergeCell ref="B2742:E2742"/>
    <mergeCell ref="B2743:E2743"/>
    <mergeCell ref="B2744:E2744"/>
    <mergeCell ref="B2745:E2745"/>
    <mergeCell ref="B2746:E2746"/>
    <mergeCell ref="B2747:E2747"/>
    <mergeCell ref="B2748:E2748"/>
    <mergeCell ref="B2761:E2761"/>
    <mergeCell ref="B2762:E2762"/>
    <mergeCell ref="B2751:E2751"/>
    <mergeCell ref="B2752:E2752"/>
    <mergeCell ref="B2753:E2753"/>
    <mergeCell ref="B2754:E2754"/>
    <mergeCell ref="B2755:E2755"/>
    <mergeCell ref="B2756:E2756"/>
    <mergeCell ref="B2757:E2757"/>
    <mergeCell ref="B2758:E2758"/>
    <mergeCell ref="B2759:E2759"/>
    <mergeCell ref="B2760:E2760"/>
    <mergeCell ref="B2773:E2773"/>
    <mergeCell ref="B2774:E2774"/>
    <mergeCell ref="B2763:E2763"/>
    <mergeCell ref="B2764:E2764"/>
    <mergeCell ref="B2765:E2765"/>
    <mergeCell ref="B2766:E2766"/>
    <mergeCell ref="B2767:E2767"/>
    <mergeCell ref="B2768:E2768"/>
    <mergeCell ref="B2769:E2769"/>
    <mergeCell ref="B2770:E2770"/>
    <mergeCell ref="B2771:E2771"/>
    <mergeCell ref="B2772:E2772"/>
    <mergeCell ref="B2785:E2785"/>
    <mergeCell ref="B2786:E2786"/>
    <mergeCell ref="B2775:E2775"/>
    <mergeCell ref="B2776:E2776"/>
    <mergeCell ref="B2777:E2777"/>
    <mergeCell ref="B2778:E2778"/>
    <mergeCell ref="B2779:E2779"/>
    <mergeCell ref="B2780:E2780"/>
    <mergeCell ref="B2781:E2781"/>
    <mergeCell ref="B2782:E2782"/>
    <mergeCell ref="B2783:E2783"/>
    <mergeCell ref="B2784:E2784"/>
    <mergeCell ref="B2797:E2797"/>
    <mergeCell ref="B2798:E2798"/>
    <mergeCell ref="B2787:E2787"/>
    <mergeCell ref="B2788:E2788"/>
    <mergeCell ref="B2789:E2789"/>
    <mergeCell ref="B2790:E2790"/>
    <mergeCell ref="B2791:E2791"/>
    <mergeCell ref="B2792:E2792"/>
    <mergeCell ref="B2793:E2793"/>
    <mergeCell ref="B2794:E2794"/>
    <mergeCell ref="B2795:E2795"/>
    <mergeCell ref="B2796:E2796"/>
    <mergeCell ref="B2809:E2809"/>
    <mergeCell ref="B2810:E2810"/>
    <mergeCell ref="B2799:E2799"/>
    <mergeCell ref="B2800:E2800"/>
    <mergeCell ref="B2801:E2801"/>
    <mergeCell ref="B2802:E2802"/>
    <mergeCell ref="B2803:E2803"/>
    <mergeCell ref="B2804:E2804"/>
    <mergeCell ref="B2805:E2805"/>
    <mergeCell ref="B2806:E2806"/>
    <mergeCell ref="B2807:E2807"/>
    <mergeCell ref="B2808:E2808"/>
    <mergeCell ref="B2821:E2821"/>
    <mergeCell ref="B2822:E2822"/>
    <mergeCell ref="B2811:E2811"/>
    <mergeCell ref="B2812:E2812"/>
    <mergeCell ref="B2813:E2813"/>
    <mergeCell ref="B2814:E2814"/>
    <mergeCell ref="B2815:E2815"/>
    <mergeCell ref="B2816:E2816"/>
    <mergeCell ref="B2817:E2817"/>
    <mergeCell ref="B2818:E2818"/>
    <mergeCell ref="B2819:E2819"/>
    <mergeCell ref="B2820:E2820"/>
    <mergeCell ref="B2833:E2833"/>
    <mergeCell ref="B2834:E2834"/>
    <mergeCell ref="B2823:E2823"/>
    <mergeCell ref="B2824:E2824"/>
    <mergeCell ref="B2825:E2825"/>
    <mergeCell ref="B2826:E2826"/>
    <mergeCell ref="B2827:E2827"/>
    <mergeCell ref="B2828:E2828"/>
    <mergeCell ref="B2829:E2829"/>
    <mergeCell ref="B2830:E2830"/>
    <mergeCell ref="B2831:E2831"/>
    <mergeCell ref="B2832:E2832"/>
    <mergeCell ref="B2845:E2845"/>
    <mergeCell ref="B2846:E2846"/>
    <mergeCell ref="B2835:E2835"/>
    <mergeCell ref="B2836:E2836"/>
    <mergeCell ref="B2837:E2837"/>
    <mergeCell ref="B2838:E2838"/>
    <mergeCell ref="B2839:E2839"/>
    <mergeCell ref="B2840:E2840"/>
    <mergeCell ref="B2841:E2841"/>
    <mergeCell ref="B2842:E2842"/>
    <mergeCell ref="B2843:E2843"/>
    <mergeCell ref="B2844:E2844"/>
    <mergeCell ref="B2857:E2857"/>
    <mergeCell ref="B2858:E2858"/>
    <mergeCell ref="B2847:E2847"/>
    <mergeCell ref="B2848:E2848"/>
    <mergeCell ref="B2849:E2849"/>
    <mergeCell ref="B2850:E2850"/>
    <mergeCell ref="B2851:E2851"/>
    <mergeCell ref="B2852:E2852"/>
    <mergeCell ref="B2853:E2853"/>
    <mergeCell ref="B2854:E2854"/>
    <mergeCell ref="B2855:E2855"/>
    <mergeCell ref="B2856:E2856"/>
    <mergeCell ref="B2869:E2869"/>
    <mergeCell ref="B2870:E2870"/>
    <mergeCell ref="B2859:E2859"/>
    <mergeCell ref="B2860:E2860"/>
    <mergeCell ref="B2861:E2861"/>
    <mergeCell ref="B2862:E2862"/>
    <mergeCell ref="B2863:E2863"/>
    <mergeCell ref="B2864:E2864"/>
    <mergeCell ref="B2865:E2865"/>
    <mergeCell ref="B2866:E2866"/>
    <mergeCell ref="B2867:E2867"/>
    <mergeCell ref="B2868:E2868"/>
    <mergeCell ref="B2881:E2881"/>
    <mergeCell ref="B2882:E2882"/>
    <mergeCell ref="B2871:E2871"/>
    <mergeCell ref="B2872:E2872"/>
    <mergeCell ref="B2873:E2873"/>
    <mergeCell ref="B2874:E2874"/>
    <mergeCell ref="B2875:E2875"/>
    <mergeCell ref="B2876:E2876"/>
    <mergeCell ref="B2877:E2877"/>
    <mergeCell ref="B2878:E2878"/>
    <mergeCell ref="B2879:E2879"/>
    <mergeCell ref="B2880:E2880"/>
    <mergeCell ref="B2893:E2893"/>
    <mergeCell ref="B2894:E2894"/>
    <mergeCell ref="B2883:E2883"/>
    <mergeCell ref="B2884:E2884"/>
    <mergeCell ref="B2885:E2885"/>
    <mergeCell ref="B2886:E2886"/>
    <mergeCell ref="B2887:E2887"/>
    <mergeCell ref="B2888:E2888"/>
    <mergeCell ref="B2889:E2889"/>
    <mergeCell ref="B2890:E2890"/>
    <mergeCell ref="B2891:E2891"/>
    <mergeCell ref="B2892:E2892"/>
    <mergeCell ref="B2905:E2905"/>
    <mergeCell ref="B2906:E2906"/>
    <mergeCell ref="B2895:E2895"/>
    <mergeCell ref="B2896:E2896"/>
    <mergeCell ref="B2897:E2897"/>
    <mergeCell ref="B2898:E2898"/>
    <mergeCell ref="B2899:E2899"/>
    <mergeCell ref="B2900:E2900"/>
    <mergeCell ref="B2901:E2901"/>
    <mergeCell ref="B2902:E2902"/>
    <mergeCell ref="B2903:E2903"/>
    <mergeCell ref="B2904:E2904"/>
    <mergeCell ref="B2917:E2917"/>
    <mergeCell ref="B2918:E2918"/>
    <mergeCell ref="B2907:E2907"/>
    <mergeCell ref="B2908:E2908"/>
    <mergeCell ref="B2909:E2909"/>
    <mergeCell ref="B2910:E2910"/>
    <mergeCell ref="B2911:E2911"/>
    <mergeCell ref="B2912:E2912"/>
    <mergeCell ref="B2913:E2913"/>
    <mergeCell ref="B2914:E2914"/>
    <mergeCell ref="B2915:E2915"/>
    <mergeCell ref="B2916:E2916"/>
    <mergeCell ref="B2929:E2929"/>
    <mergeCell ref="B2930:E2930"/>
    <mergeCell ref="B2919:E2919"/>
    <mergeCell ref="B2920:E2920"/>
    <mergeCell ref="B2921:E2921"/>
    <mergeCell ref="B2922:E2922"/>
    <mergeCell ref="B2923:E2923"/>
    <mergeCell ref="B2924:E2924"/>
    <mergeCell ref="B2925:E2925"/>
    <mergeCell ref="B2926:E2926"/>
    <mergeCell ref="B2927:E2927"/>
    <mergeCell ref="B2928:E2928"/>
    <mergeCell ref="B2941:E2941"/>
    <mergeCell ref="B2942:E2942"/>
    <mergeCell ref="B2931:E2931"/>
    <mergeCell ref="B2932:E2932"/>
    <mergeCell ref="B2933:E2933"/>
    <mergeCell ref="B2934:E2934"/>
    <mergeCell ref="B2935:E2935"/>
    <mergeCell ref="B2936:E2936"/>
    <mergeCell ref="B2937:E2937"/>
    <mergeCell ref="B2938:E2938"/>
    <mergeCell ref="B2939:E2939"/>
    <mergeCell ref="B2940:E2940"/>
    <mergeCell ref="B2953:E2953"/>
    <mergeCell ref="B2954:E2954"/>
    <mergeCell ref="B2943:E2943"/>
    <mergeCell ref="B2944:E2944"/>
    <mergeCell ref="B2945:E2945"/>
    <mergeCell ref="B2946:E2946"/>
    <mergeCell ref="B2947:E2947"/>
    <mergeCell ref="B2948:E2948"/>
    <mergeCell ref="B2949:E2949"/>
    <mergeCell ref="B2950:E2950"/>
    <mergeCell ref="B2951:E2951"/>
    <mergeCell ref="B2952:E2952"/>
    <mergeCell ref="B2965:E2965"/>
    <mergeCell ref="B2966:E2966"/>
    <mergeCell ref="B2955:E2955"/>
    <mergeCell ref="B2956:E2956"/>
    <mergeCell ref="B2957:E2957"/>
    <mergeCell ref="B2958:E2958"/>
    <mergeCell ref="B2959:E2959"/>
    <mergeCell ref="B2960:E2960"/>
    <mergeCell ref="B2961:E2961"/>
    <mergeCell ref="B2962:E2962"/>
    <mergeCell ref="B2963:E2963"/>
    <mergeCell ref="B2964:E2964"/>
    <mergeCell ref="B2977:E2977"/>
    <mergeCell ref="B2978:E2978"/>
    <mergeCell ref="B2967:E2967"/>
    <mergeCell ref="B2968:E2968"/>
    <mergeCell ref="B2969:E2969"/>
    <mergeCell ref="B2970:E2970"/>
    <mergeCell ref="B2971:E2971"/>
    <mergeCell ref="B2972:E2972"/>
    <mergeCell ref="B2973:E2973"/>
    <mergeCell ref="B2974:E2974"/>
    <mergeCell ref="B2975:E2975"/>
    <mergeCell ref="B2976:E2976"/>
    <mergeCell ref="B2989:E2989"/>
    <mergeCell ref="B2990:E2990"/>
    <mergeCell ref="B2979:E2979"/>
    <mergeCell ref="B2980:E2980"/>
    <mergeCell ref="B2981:E2981"/>
    <mergeCell ref="B2982:E2982"/>
    <mergeCell ref="B2983:E2983"/>
    <mergeCell ref="B2984:E2984"/>
    <mergeCell ref="B2985:E2985"/>
    <mergeCell ref="B2986:E2986"/>
    <mergeCell ref="B2987:E2987"/>
    <mergeCell ref="B2988:E2988"/>
    <mergeCell ref="B3001:E3001"/>
    <mergeCell ref="B3002:E3002"/>
    <mergeCell ref="B2991:E2991"/>
    <mergeCell ref="B2992:E2992"/>
    <mergeCell ref="B2993:E2993"/>
    <mergeCell ref="B2994:E2994"/>
    <mergeCell ref="B2995:E2995"/>
    <mergeCell ref="B2996:E2996"/>
    <mergeCell ref="B2997:E2997"/>
    <mergeCell ref="B2998:E2998"/>
    <mergeCell ref="B2999:E2999"/>
    <mergeCell ref="B3000:E3000"/>
    <mergeCell ref="B3013:E3013"/>
    <mergeCell ref="B3014:E3014"/>
    <mergeCell ref="B3003:E3003"/>
    <mergeCell ref="B3004:E3004"/>
    <mergeCell ref="B3005:E3005"/>
    <mergeCell ref="B3006:E3006"/>
    <mergeCell ref="B3007:E3007"/>
    <mergeCell ref="B3008:E3008"/>
    <mergeCell ref="B3009:E3009"/>
    <mergeCell ref="B3010:E3010"/>
    <mergeCell ref="B3011:E3011"/>
    <mergeCell ref="B3012:E3012"/>
    <mergeCell ref="B3025:E3025"/>
    <mergeCell ref="B3026:E3026"/>
    <mergeCell ref="B3015:E3015"/>
    <mergeCell ref="B3016:E3016"/>
    <mergeCell ref="B3017:E3017"/>
    <mergeCell ref="B3018:E3018"/>
    <mergeCell ref="B3019:E3019"/>
    <mergeCell ref="B3020:E3020"/>
    <mergeCell ref="B3021:E3021"/>
    <mergeCell ref="B3022:E3022"/>
    <mergeCell ref="B3023:E3023"/>
    <mergeCell ref="B3024:E3024"/>
    <mergeCell ref="B3037:E3037"/>
    <mergeCell ref="B3038:E3038"/>
    <mergeCell ref="B3027:E3027"/>
    <mergeCell ref="B3028:E3028"/>
    <mergeCell ref="B3029:E3029"/>
    <mergeCell ref="B3030:E3030"/>
    <mergeCell ref="B3031:E3031"/>
    <mergeCell ref="B3032:E3032"/>
    <mergeCell ref="B3033:E3033"/>
    <mergeCell ref="B3034:E3034"/>
    <mergeCell ref="B3035:E3035"/>
    <mergeCell ref="B3036:E3036"/>
    <mergeCell ref="B3049:E3049"/>
    <mergeCell ref="B3050:E3050"/>
    <mergeCell ref="B3039:E3039"/>
    <mergeCell ref="B3040:E3040"/>
    <mergeCell ref="B3041:E3041"/>
    <mergeCell ref="B3042:E3042"/>
    <mergeCell ref="B3043:E3043"/>
    <mergeCell ref="B3044:E3044"/>
    <mergeCell ref="B3045:E3045"/>
    <mergeCell ref="B3046:E3046"/>
    <mergeCell ref="B3047:E3047"/>
    <mergeCell ref="B3048:E3048"/>
    <mergeCell ref="B3061:E3061"/>
    <mergeCell ref="B3062:E3062"/>
    <mergeCell ref="B3051:E3051"/>
    <mergeCell ref="B3052:E3052"/>
    <mergeCell ref="B3053:E3053"/>
    <mergeCell ref="B3054:E3054"/>
    <mergeCell ref="B3055:E3055"/>
    <mergeCell ref="B3056:E3056"/>
    <mergeCell ref="B3057:E3057"/>
    <mergeCell ref="B3058:E3058"/>
    <mergeCell ref="B3059:E3059"/>
    <mergeCell ref="B3060:E3060"/>
    <mergeCell ref="B3073:E3073"/>
    <mergeCell ref="B3074:E3074"/>
    <mergeCell ref="B3063:E3063"/>
    <mergeCell ref="B3064:E3064"/>
    <mergeCell ref="B3065:E3065"/>
    <mergeCell ref="B3066:E3066"/>
    <mergeCell ref="B3067:E3067"/>
    <mergeCell ref="B3068:E3068"/>
    <mergeCell ref="B3069:E3069"/>
    <mergeCell ref="B3070:E3070"/>
    <mergeCell ref="B3071:E3071"/>
    <mergeCell ref="B3072:E3072"/>
    <mergeCell ref="B3085:E3085"/>
    <mergeCell ref="B3086:E3086"/>
    <mergeCell ref="B3075:E3075"/>
    <mergeCell ref="B3076:E3076"/>
    <mergeCell ref="B3077:E3077"/>
    <mergeCell ref="B3078:E3078"/>
    <mergeCell ref="B3079:E3079"/>
    <mergeCell ref="B3080:E3080"/>
    <mergeCell ref="B3081:E3081"/>
    <mergeCell ref="B3082:E3082"/>
    <mergeCell ref="B3083:E3083"/>
    <mergeCell ref="B3084:E3084"/>
    <mergeCell ref="B3097:E3097"/>
    <mergeCell ref="B3098:E3098"/>
    <mergeCell ref="B3087:E3087"/>
    <mergeCell ref="B3088:E3088"/>
    <mergeCell ref="B3089:E3089"/>
    <mergeCell ref="B3090:E3090"/>
    <mergeCell ref="B3091:E3091"/>
    <mergeCell ref="B3092:E3092"/>
    <mergeCell ref="B3093:E3093"/>
    <mergeCell ref="B3094:E3094"/>
    <mergeCell ref="B3095:E3095"/>
    <mergeCell ref="B3096:E3096"/>
    <mergeCell ref="B3109:E3109"/>
    <mergeCell ref="B3110:E3110"/>
    <mergeCell ref="B3099:E3099"/>
    <mergeCell ref="B3100:E3100"/>
    <mergeCell ref="B3101:E3101"/>
    <mergeCell ref="B3102:E3102"/>
    <mergeCell ref="B3103:E3103"/>
    <mergeCell ref="B3104:E3104"/>
    <mergeCell ref="B3105:E3105"/>
    <mergeCell ref="B3106:E3106"/>
    <mergeCell ref="B3107:E3107"/>
    <mergeCell ref="B3108:E3108"/>
    <mergeCell ref="B3121:E3121"/>
    <mergeCell ref="B3122:E3122"/>
    <mergeCell ref="B3111:E3111"/>
    <mergeCell ref="B3112:E3112"/>
    <mergeCell ref="B3113:E3113"/>
    <mergeCell ref="B3114:E3114"/>
    <mergeCell ref="B3115:E3115"/>
    <mergeCell ref="B3116:E3116"/>
    <mergeCell ref="B3117:E3117"/>
    <mergeCell ref="B3118:E3118"/>
    <mergeCell ref="B3119:E3119"/>
    <mergeCell ref="B3120:E3120"/>
    <mergeCell ref="B3133:E3133"/>
    <mergeCell ref="B3134:E3134"/>
    <mergeCell ref="B3123:E3123"/>
    <mergeCell ref="B3124:E3124"/>
    <mergeCell ref="B3125:E3125"/>
    <mergeCell ref="B3126:E3126"/>
    <mergeCell ref="B3127:E3127"/>
    <mergeCell ref="B3128:E3128"/>
    <mergeCell ref="B3129:E3129"/>
    <mergeCell ref="B3130:E3130"/>
    <mergeCell ref="B3131:E3131"/>
    <mergeCell ref="B3132:E3132"/>
    <mergeCell ref="B3145:E3145"/>
    <mergeCell ref="B3146:E3146"/>
    <mergeCell ref="B3135:E3135"/>
    <mergeCell ref="B3136:E3136"/>
    <mergeCell ref="B3137:E3137"/>
    <mergeCell ref="B3138:E3138"/>
    <mergeCell ref="B3139:E3139"/>
    <mergeCell ref="B3140:E3140"/>
    <mergeCell ref="B3141:E3141"/>
    <mergeCell ref="B3142:E3142"/>
    <mergeCell ref="B3143:E3143"/>
    <mergeCell ref="B3144:E3144"/>
    <mergeCell ref="B3157:E3157"/>
    <mergeCell ref="B3158:E3158"/>
    <mergeCell ref="B3147:E3147"/>
    <mergeCell ref="B3148:E3148"/>
    <mergeCell ref="B3149:E3149"/>
    <mergeCell ref="B3150:E3150"/>
    <mergeCell ref="B3151:E3151"/>
    <mergeCell ref="B3152:E3152"/>
    <mergeCell ref="B3153:E3153"/>
    <mergeCell ref="B3154:E3154"/>
    <mergeCell ref="B3155:E3155"/>
    <mergeCell ref="B3156:E3156"/>
    <mergeCell ref="B3169:E3169"/>
    <mergeCell ref="B3170:E3170"/>
    <mergeCell ref="B3159:E3159"/>
    <mergeCell ref="B3160:E3160"/>
    <mergeCell ref="B3161:E3161"/>
    <mergeCell ref="B3162:E3162"/>
    <mergeCell ref="B3163:E3163"/>
    <mergeCell ref="B3164:E3164"/>
    <mergeCell ref="B3165:E3165"/>
    <mergeCell ref="B3166:E3166"/>
    <mergeCell ref="B3167:E3167"/>
    <mergeCell ref="B3168:E3168"/>
    <mergeCell ref="B3181:E3181"/>
    <mergeCell ref="B3182:E3182"/>
    <mergeCell ref="B3171:E3171"/>
    <mergeCell ref="B3172:E3172"/>
    <mergeCell ref="B3173:E3173"/>
    <mergeCell ref="B3174:E3174"/>
    <mergeCell ref="B3175:E3175"/>
    <mergeCell ref="B3176:E3176"/>
    <mergeCell ref="B3177:E3177"/>
    <mergeCell ref="B3178:E3178"/>
    <mergeCell ref="B3179:E3179"/>
    <mergeCell ref="B3180:E3180"/>
    <mergeCell ref="B3193:E3193"/>
    <mergeCell ref="B3194:E3194"/>
    <mergeCell ref="B3183:E3183"/>
    <mergeCell ref="B3184:E3184"/>
    <mergeCell ref="B3185:E3185"/>
    <mergeCell ref="B3186:E3186"/>
    <mergeCell ref="B3187:E3187"/>
    <mergeCell ref="B3188:E3188"/>
    <mergeCell ref="B3189:E3189"/>
    <mergeCell ref="B3190:E3190"/>
    <mergeCell ref="B3191:E3191"/>
    <mergeCell ref="B3192:E3192"/>
    <mergeCell ref="B3205:E3205"/>
    <mergeCell ref="B3206:E3206"/>
    <mergeCell ref="B3195:E3195"/>
    <mergeCell ref="B3196:E3196"/>
    <mergeCell ref="B3197:E3197"/>
    <mergeCell ref="B3198:E3198"/>
    <mergeCell ref="B3199:E3199"/>
    <mergeCell ref="B3200:E3200"/>
    <mergeCell ref="B3201:E3201"/>
    <mergeCell ref="B3202:E3202"/>
    <mergeCell ref="B3203:E3203"/>
    <mergeCell ref="B3204:E3204"/>
    <mergeCell ref="B3217:E3217"/>
    <mergeCell ref="B3218:E3218"/>
    <mergeCell ref="B3207:E3207"/>
    <mergeCell ref="B3208:E3208"/>
    <mergeCell ref="B3209:E3209"/>
    <mergeCell ref="B3210:E3210"/>
    <mergeCell ref="B3211:E3211"/>
    <mergeCell ref="B3212:E3212"/>
    <mergeCell ref="B3213:E3213"/>
    <mergeCell ref="B3214:E3214"/>
    <mergeCell ref="B3215:E3215"/>
    <mergeCell ref="B3216:E3216"/>
    <mergeCell ref="B3229:E3229"/>
    <mergeCell ref="B3230:E3230"/>
    <mergeCell ref="B3219:E3219"/>
    <mergeCell ref="B3220:E3220"/>
    <mergeCell ref="B3221:E3221"/>
    <mergeCell ref="B3222:E3222"/>
    <mergeCell ref="B3223:E3223"/>
    <mergeCell ref="B3224:E3224"/>
    <mergeCell ref="B3225:E3225"/>
    <mergeCell ref="B3226:E3226"/>
    <mergeCell ref="B3227:E3227"/>
    <mergeCell ref="B3228:E3228"/>
    <mergeCell ref="B3241:E3241"/>
    <mergeCell ref="B3242:E3242"/>
    <mergeCell ref="B3231:E3231"/>
    <mergeCell ref="B3232:E3232"/>
    <mergeCell ref="B3233:E3233"/>
    <mergeCell ref="B3234:E3234"/>
    <mergeCell ref="B3235:E3235"/>
    <mergeCell ref="B3236:E3236"/>
    <mergeCell ref="B3237:E3237"/>
    <mergeCell ref="B3238:E3238"/>
    <mergeCell ref="B3239:E3239"/>
    <mergeCell ref="B3240:E3240"/>
    <mergeCell ref="B3253:E3253"/>
    <mergeCell ref="B3254:E3254"/>
    <mergeCell ref="B3243:E3243"/>
    <mergeCell ref="B3244:E3244"/>
    <mergeCell ref="B3245:E3245"/>
    <mergeCell ref="B3246:E3246"/>
    <mergeCell ref="B3247:E3247"/>
    <mergeCell ref="B3248:E3248"/>
    <mergeCell ref="B3249:E3249"/>
    <mergeCell ref="B3250:E3250"/>
    <mergeCell ref="B3251:E3251"/>
    <mergeCell ref="B3252:E3252"/>
    <mergeCell ref="B3265:E3265"/>
    <mergeCell ref="B3266:E3266"/>
    <mergeCell ref="B3255:E3255"/>
    <mergeCell ref="B3256:E3256"/>
    <mergeCell ref="B3257:E3257"/>
    <mergeCell ref="B3258:E3258"/>
    <mergeCell ref="B3259:E3259"/>
    <mergeCell ref="B3260:E3260"/>
    <mergeCell ref="B3261:E3261"/>
    <mergeCell ref="B3262:E3262"/>
    <mergeCell ref="B3263:E3263"/>
    <mergeCell ref="B3264:E3264"/>
    <mergeCell ref="B3277:E3277"/>
    <mergeCell ref="B3278:E3278"/>
    <mergeCell ref="B3267:E3267"/>
    <mergeCell ref="B3268:E3268"/>
    <mergeCell ref="B3269:E3269"/>
    <mergeCell ref="B3270:E3270"/>
    <mergeCell ref="B3271:E3271"/>
    <mergeCell ref="B3272:E3272"/>
    <mergeCell ref="B3273:E3273"/>
    <mergeCell ref="B3274:E3274"/>
    <mergeCell ref="B3275:E3275"/>
    <mergeCell ref="B3276:E3276"/>
    <mergeCell ref="B3289:E3289"/>
    <mergeCell ref="B3290:E3290"/>
    <mergeCell ref="B3279:E3279"/>
    <mergeCell ref="B3280:E3280"/>
    <mergeCell ref="B3281:E3281"/>
    <mergeCell ref="B3282:E3282"/>
    <mergeCell ref="B3283:E3283"/>
    <mergeCell ref="B3284:E3284"/>
    <mergeCell ref="B3285:E3285"/>
    <mergeCell ref="B3286:E3286"/>
    <mergeCell ref="B3287:E3287"/>
    <mergeCell ref="B3288:E3288"/>
    <mergeCell ref="B3301:E3301"/>
    <mergeCell ref="B3302:E3302"/>
    <mergeCell ref="B3291:E3291"/>
    <mergeCell ref="B3292:E3292"/>
    <mergeCell ref="B3293:E3293"/>
    <mergeCell ref="B3294:E3294"/>
    <mergeCell ref="B3295:E3295"/>
    <mergeCell ref="B3296:E3296"/>
    <mergeCell ref="B3297:E3297"/>
    <mergeCell ref="B3298:E3298"/>
    <mergeCell ref="B3299:E3299"/>
    <mergeCell ref="B3300:E3300"/>
    <mergeCell ref="B3313:E3313"/>
    <mergeCell ref="B3314:E3314"/>
    <mergeCell ref="B3303:E3303"/>
    <mergeCell ref="B3304:E3304"/>
    <mergeCell ref="B3305:E3305"/>
    <mergeCell ref="B3306:E3306"/>
    <mergeCell ref="B3307:E3307"/>
    <mergeCell ref="B3308:E3308"/>
    <mergeCell ref="B3309:E3309"/>
    <mergeCell ref="B3310:E3310"/>
    <mergeCell ref="B3311:E3311"/>
    <mergeCell ref="B3312:E3312"/>
    <mergeCell ref="B3325:E3325"/>
    <mergeCell ref="B3326:E3326"/>
    <mergeCell ref="B3315:E3315"/>
    <mergeCell ref="B3316:E3316"/>
    <mergeCell ref="B3317:E3317"/>
    <mergeCell ref="B3318:E3318"/>
    <mergeCell ref="B3319:E3319"/>
    <mergeCell ref="B3320:E3320"/>
    <mergeCell ref="B3321:E3321"/>
    <mergeCell ref="B3322:E3322"/>
    <mergeCell ref="B3323:E3323"/>
    <mergeCell ref="B3324:E3324"/>
    <mergeCell ref="B3337:E3337"/>
    <mergeCell ref="B3338:E3338"/>
    <mergeCell ref="B3327:E3327"/>
    <mergeCell ref="B3328:E3328"/>
    <mergeCell ref="B3329:E3329"/>
    <mergeCell ref="B3330:E3330"/>
    <mergeCell ref="B3331:E3331"/>
    <mergeCell ref="B3332:E3332"/>
    <mergeCell ref="B3333:E3333"/>
    <mergeCell ref="B3334:E3334"/>
    <mergeCell ref="B3335:E3335"/>
    <mergeCell ref="B3336:E3336"/>
    <mergeCell ref="B3349:E3349"/>
    <mergeCell ref="B3350:E3350"/>
    <mergeCell ref="B3339:E3339"/>
    <mergeCell ref="B3340:E3340"/>
    <mergeCell ref="B3341:E3341"/>
    <mergeCell ref="B3342:E3342"/>
    <mergeCell ref="B3343:E3343"/>
    <mergeCell ref="B3344:E3344"/>
    <mergeCell ref="B3345:E3345"/>
    <mergeCell ref="B3346:E3346"/>
    <mergeCell ref="B3347:E3347"/>
    <mergeCell ref="B3348:E3348"/>
    <mergeCell ref="B3361:E3361"/>
    <mergeCell ref="B3362:E3362"/>
    <mergeCell ref="B3351:E3351"/>
    <mergeCell ref="B3352:E3352"/>
    <mergeCell ref="B3353:E3353"/>
    <mergeCell ref="B3354:E3354"/>
    <mergeCell ref="B3355:E3355"/>
    <mergeCell ref="B3356:E3356"/>
    <mergeCell ref="B3357:E3357"/>
    <mergeCell ref="B3358:E3358"/>
    <mergeCell ref="B3359:E3359"/>
    <mergeCell ref="B3360:E3360"/>
    <mergeCell ref="B3373:E3373"/>
    <mergeCell ref="B3374:E3374"/>
    <mergeCell ref="B3363:E3363"/>
    <mergeCell ref="B3364:E3364"/>
    <mergeCell ref="B3365:E3365"/>
    <mergeCell ref="B3366:E3366"/>
    <mergeCell ref="B3367:E3367"/>
    <mergeCell ref="B3368:E3368"/>
    <mergeCell ref="B3369:E3369"/>
    <mergeCell ref="B3370:E3370"/>
    <mergeCell ref="B3371:E3371"/>
    <mergeCell ref="B3372:E3372"/>
    <mergeCell ref="B3385:E3385"/>
    <mergeCell ref="B3386:E3386"/>
    <mergeCell ref="B3375:E3375"/>
    <mergeCell ref="B3376:E3376"/>
    <mergeCell ref="B3377:E3377"/>
    <mergeCell ref="B3378:E3378"/>
    <mergeCell ref="B3379:E3379"/>
    <mergeCell ref="B3380:E3380"/>
    <mergeCell ref="B3381:E3381"/>
    <mergeCell ref="B3382:E3382"/>
    <mergeCell ref="B3383:E3383"/>
    <mergeCell ref="B3384:E3384"/>
    <mergeCell ref="B3397:E3397"/>
    <mergeCell ref="B3398:E3398"/>
    <mergeCell ref="B3387:E3387"/>
    <mergeCell ref="B3388:E3388"/>
    <mergeCell ref="B3389:E3389"/>
    <mergeCell ref="B3390:E3390"/>
    <mergeCell ref="B3391:E3391"/>
    <mergeCell ref="B3392:E3392"/>
    <mergeCell ref="B3393:E3393"/>
    <mergeCell ref="B3394:E3394"/>
    <mergeCell ref="B3395:E3395"/>
    <mergeCell ref="B3396:E3396"/>
    <mergeCell ref="B3409:E3409"/>
    <mergeCell ref="B3410:E3410"/>
    <mergeCell ref="B3399:E3399"/>
    <mergeCell ref="B3400:E3400"/>
    <mergeCell ref="B3401:E3401"/>
    <mergeCell ref="B3402:E3402"/>
    <mergeCell ref="B3403:E3403"/>
    <mergeCell ref="B3404:E3404"/>
    <mergeCell ref="B3405:E3405"/>
    <mergeCell ref="B3406:E3406"/>
    <mergeCell ref="B3407:E3407"/>
    <mergeCell ref="B3408:E3408"/>
    <mergeCell ref="B3421:E3421"/>
    <mergeCell ref="B3422:E3422"/>
    <mergeCell ref="B3411:E3411"/>
    <mergeCell ref="B3412:E3412"/>
    <mergeCell ref="B3413:E3413"/>
    <mergeCell ref="B3414:E3414"/>
    <mergeCell ref="B3415:E3415"/>
    <mergeCell ref="B3416:E3416"/>
    <mergeCell ref="B3417:E3417"/>
    <mergeCell ref="B3418:E3418"/>
    <mergeCell ref="B3419:E3419"/>
    <mergeCell ref="B3420:E3420"/>
    <mergeCell ref="B3433:E3433"/>
    <mergeCell ref="B3434:E3434"/>
    <mergeCell ref="B3423:E3423"/>
    <mergeCell ref="B3424:E3424"/>
    <mergeCell ref="B3425:E3425"/>
    <mergeCell ref="B3426:E3426"/>
    <mergeCell ref="B3427:E3427"/>
    <mergeCell ref="B3428:E3428"/>
    <mergeCell ref="B3429:E3429"/>
    <mergeCell ref="B3430:E3430"/>
    <mergeCell ref="B3431:E3431"/>
    <mergeCell ref="B3432:E3432"/>
    <mergeCell ref="B3445:E3445"/>
    <mergeCell ref="B3446:E3446"/>
    <mergeCell ref="B3435:E3435"/>
    <mergeCell ref="B3436:E3436"/>
    <mergeCell ref="B3437:E3437"/>
    <mergeCell ref="B3438:E3438"/>
    <mergeCell ref="B3439:E3439"/>
    <mergeCell ref="B3440:E3440"/>
    <mergeCell ref="B3441:E3441"/>
    <mergeCell ref="B3442:E3442"/>
    <mergeCell ref="B3443:E3443"/>
    <mergeCell ref="B3444:E3444"/>
    <mergeCell ref="B3457:E3457"/>
    <mergeCell ref="B3458:E3458"/>
    <mergeCell ref="B3447:E3447"/>
    <mergeCell ref="B3448:E3448"/>
    <mergeCell ref="B3449:E3449"/>
    <mergeCell ref="B3450:E3450"/>
    <mergeCell ref="B3451:E3451"/>
    <mergeCell ref="B3452:E3452"/>
    <mergeCell ref="B3453:E3453"/>
    <mergeCell ref="B3454:E3454"/>
    <mergeCell ref="B3455:E3455"/>
    <mergeCell ref="B3456:E3456"/>
    <mergeCell ref="B3469:E3469"/>
    <mergeCell ref="B3470:E3470"/>
    <mergeCell ref="B3459:E3459"/>
    <mergeCell ref="B3460:E3460"/>
    <mergeCell ref="B3461:E3461"/>
    <mergeCell ref="B3462:E3462"/>
    <mergeCell ref="B3463:E3463"/>
    <mergeCell ref="B3464:E3464"/>
    <mergeCell ref="B3465:E3465"/>
    <mergeCell ref="B3466:E3466"/>
    <mergeCell ref="B3467:E3467"/>
    <mergeCell ref="B3468:E3468"/>
    <mergeCell ref="B3481:E3481"/>
    <mergeCell ref="B3482:E3482"/>
    <mergeCell ref="B3471:E3471"/>
    <mergeCell ref="B3472:E3472"/>
    <mergeCell ref="B3473:E3473"/>
    <mergeCell ref="B3474:E3474"/>
    <mergeCell ref="B3475:E3475"/>
    <mergeCell ref="B3476:E3476"/>
    <mergeCell ref="B3477:E3477"/>
    <mergeCell ref="B3478:E3478"/>
    <mergeCell ref="B3479:E3479"/>
    <mergeCell ref="B3480:E3480"/>
    <mergeCell ref="B3493:E3493"/>
    <mergeCell ref="B3494:E3494"/>
    <mergeCell ref="B3483:E3483"/>
    <mergeCell ref="B3484:E3484"/>
    <mergeCell ref="B3485:E3485"/>
    <mergeCell ref="B3486:E3486"/>
    <mergeCell ref="B3487:E3487"/>
    <mergeCell ref="B3488:E3488"/>
    <mergeCell ref="B3489:E3489"/>
    <mergeCell ref="B3490:E3490"/>
    <mergeCell ref="B3491:E3491"/>
    <mergeCell ref="B3492:E3492"/>
    <mergeCell ref="B3505:E3505"/>
    <mergeCell ref="B3506:E3506"/>
    <mergeCell ref="B3495:E3495"/>
    <mergeCell ref="B3496:E3496"/>
    <mergeCell ref="B3497:E3497"/>
    <mergeCell ref="B3498:E3498"/>
    <mergeCell ref="B3499:E3499"/>
    <mergeCell ref="B3500:E3500"/>
    <mergeCell ref="B3501:E3501"/>
    <mergeCell ref="B3502:E3502"/>
    <mergeCell ref="B3503:E3503"/>
    <mergeCell ref="B3504:E3504"/>
    <mergeCell ref="B3517:E3517"/>
    <mergeCell ref="B3518:E3518"/>
    <mergeCell ref="B3507:E3507"/>
    <mergeCell ref="B3508:E3508"/>
    <mergeCell ref="B3509:E3509"/>
    <mergeCell ref="B3510:E3510"/>
    <mergeCell ref="B3511:E3511"/>
    <mergeCell ref="B3512:E3512"/>
    <mergeCell ref="B3513:E3513"/>
    <mergeCell ref="B3514:E3514"/>
    <mergeCell ref="B3515:E3515"/>
    <mergeCell ref="B3516:E3516"/>
    <mergeCell ref="B3529:E3529"/>
    <mergeCell ref="B3530:E3530"/>
    <mergeCell ref="B3519:E3519"/>
    <mergeCell ref="B3520:E3520"/>
    <mergeCell ref="B3521:E3521"/>
    <mergeCell ref="B3522:E3522"/>
    <mergeCell ref="B3523:E3523"/>
    <mergeCell ref="B3524:E3524"/>
    <mergeCell ref="B3525:E3525"/>
    <mergeCell ref="B3526:E3526"/>
    <mergeCell ref="B3527:E3527"/>
    <mergeCell ref="B3528:E3528"/>
    <mergeCell ref="B3541:E3541"/>
    <mergeCell ref="B3542:E3542"/>
    <mergeCell ref="B3531:E3531"/>
    <mergeCell ref="B3532:E3532"/>
    <mergeCell ref="B3533:E3533"/>
    <mergeCell ref="B3534:E3534"/>
    <mergeCell ref="B3535:E3535"/>
    <mergeCell ref="B3536:E3536"/>
    <mergeCell ref="B3537:E3537"/>
    <mergeCell ref="B3538:E3538"/>
    <mergeCell ref="B3539:E3539"/>
    <mergeCell ref="B3540:E3540"/>
    <mergeCell ref="B3553:E3553"/>
    <mergeCell ref="B3554:E3554"/>
    <mergeCell ref="B3543:E3543"/>
    <mergeCell ref="B3544:E3544"/>
    <mergeCell ref="B3545:E3545"/>
    <mergeCell ref="B3546:E3546"/>
    <mergeCell ref="B3547:E3547"/>
    <mergeCell ref="B3548:E3548"/>
    <mergeCell ref="B3549:E3549"/>
    <mergeCell ref="B3550:E3550"/>
    <mergeCell ref="B3551:E3551"/>
    <mergeCell ref="B3552:E3552"/>
    <mergeCell ref="B3565:E3565"/>
    <mergeCell ref="B3566:E3566"/>
    <mergeCell ref="B3555:E3555"/>
    <mergeCell ref="B3556:E3556"/>
    <mergeCell ref="B3557:E3557"/>
    <mergeCell ref="B3558:E3558"/>
    <mergeCell ref="B3559:E3559"/>
    <mergeCell ref="B3560:E3560"/>
    <mergeCell ref="B3561:E3561"/>
    <mergeCell ref="B3562:E3562"/>
    <mergeCell ref="B3563:E3563"/>
    <mergeCell ref="B3564:E3564"/>
    <mergeCell ref="B3577:E3577"/>
    <mergeCell ref="B3578:E3578"/>
    <mergeCell ref="B3567:E3567"/>
    <mergeCell ref="B3568:E3568"/>
    <mergeCell ref="B3569:E3569"/>
    <mergeCell ref="B3570:E3570"/>
    <mergeCell ref="B3571:E3571"/>
    <mergeCell ref="B3572:E3572"/>
    <mergeCell ref="B3573:E3573"/>
    <mergeCell ref="B3574:E3574"/>
    <mergeCell ref="B3575:E3575"/>
    <mergeCell ref="B3576:E3576"/>
    <mergeCell ref="B3589:E3589"/>
    <mergeCell ref="B3590:E3590"/>
    <mergeCell ref="B3579:E3579"/>
    <mergeCell ref="B3580:E3580"/>
    <mergeCell ref="B3581:E3581"/>
    <mergeCell ref="B3582:E3582"/>
    <mergeCell ref="B3583:E3583"/>
    <mergeCell ref="B3584:E3584"/>
    <mergeCell ref="B3585:E3585"/>
    <mergeCell ref="B3586:E3586"/>
    <mergeCell ref="B3587:E3587"/>
    <mergeCell ref="B3588:E3588"/>
    <mergeCell ref="B3601:E3601"/>
    <mergeCell ref="B3602:E3602"/>
    <mergeCell ref="B3591:E3591"/>
    <mergeCell ref="B3592:E3592"/>
    <mergeCell ref="B3593:E3593"/>
    <mergeCell ref="B3594:E3594"/>
    <mergeCell ref="B3595:E3595"/>
    <mergeCell ref="B3596:E3596"/>
    <mergeCell ref="B3597:E3597"/>
    <mergeCell ref="B3598:E3598"/>
    <mergeCell ref="B3599:E3599"/>
    <mergeCell ref="B3600:E3600"/>
    <mergeCell ref="B3613:E3613"/>
    <mergeCell ref="B3614:E3614"/>
    <mergeCell ref="B3603:E3603"/>
    <mergeCell ref="B3604:E3604"/>
    <mergeCell ref="B3605:E3605"/>
    <mergeCell ref="B3606:E3606"/>
    <mergeCell ref="B3607:E3607"/>
    <mergeCell ref="B3608:E3608"/>
    <mergeCell ref="B3609:E3609"/>
    <mergeCell ref="B3610:E3610"/>
    <mergeCell ref="B3611:E3611"/>
    <mergeCell ref="B3612:E3612"/>
    <mergeCell ref="B3625:E3625"/>
    <mergeCell ref="B3626:E3626"/>
    <mergeCell ref="B3615:E3615"/>
    <mergeCell ref="B3616:E3616"/>
    <mergeCell ref="B3617:E3617"/>
    <mergeCell ref="B3618:E3618"/>
    <mergeCell ref="B3619:E3619"/>
    <mergeCell ref="B3620:E3620"/>
    <mergeCell ref="B3621:E3621"/>
    <mergeCell ref="B3622:E3622"/>
    <mergeCell ref="B3623:E3623"/>
    <mergeCell ref="B3624:E3624"/>
    <mergeCell ref="B3637:E3637"/>
    <mergeCell ref="B3638:E3638"/>
    <mergeCell ref="B3627:E3627"/>
    <mergeCell ref="B3628:E3628"/>
    <mergeCell ref="B3629:E3629"/>
    <mergeCell ref="B3630:E3630"/>
    <mergeCell ref="B3631:E3631"/>
    <mergeCell ref="B3632:E3632"/>
    <mergeCell ref="B3633:E3633"/>
    <mergeCell ref="B3634:E3634"/>
    <mergeCell ref="B3635:E3635"/>
    <mergeCell ref="B3636:E3636"/>
    <mergeCell ref="B3649:E3649"/>
    <mergeCell ref="B3650:E3650"/>
    <mergeCell ref="B3639:E3639"/>
    <mergeCell ref="B3640:E3640"/>
    <mergeCell ref="B3641:E3641"/>
    <mergeCell ref="B3642:E3642"/>
    <mergeCell ref="B3643:E3643"/>
    <mergeCell ref="B3644:E3644"/>
    <mergeCell ref="B3645:E3645"/>
    <mergeCell ref="B3646:E3646"/>
    <mergeCell ref="B3647:E3647"/>
    <mergeCell ref="B3648:E3648"/>
    <mergeCell ref="B3661:E3661"/>
    <mergeCell ref="B3662:E3662"/>
    <mergeCell ref="B3651:E3651"/>
    <mergeCell ref="B3652:E3652"/>
    <mergeCell ref="B3653:E3653"/>
    <mergeCell ref="B3654:E3654"/>
    <mergeCell ref="B3655:E3655"/>
    <mergeCell ref="B3656:E3656"/>
    <mergeCell ref="B3657:E3657"/>
    <mergeCell ref="B3658:E3658"/>
    <mergeCell ref="B3659:E3659"/>
    <mergeCell ref="B3660:E3660"/>
    <mergeCell ref="B3673:E3673"/>
    <mergeCell ref="B3674:E3674"/>
    <mergeCell ref="B3663:E3663"/>
    <mergeCell ref="B3664:E3664"/>
    <mergeCell ref="B3665:E3665"/>
    <mergeCell ref="B3666:E3666"/>
    <mergeCell ref="B3667:E3667"/>
    <mergeCell ref="B3668:E3668"/>
    <mergeCell ref="B3669:E3669"/>
    <mergeCell ref="B3670:E3670"/>
    <mergeCell ref="B3671:E3671"/>
    <mergeCell ref="B3672:E3672"/>
    <mergeCell ref="B3685:E3685"/>
    <mergeCell ref="B3686:E3686"/>
    <mergeCell ref="B3675:E3675"/>
    <mergeCell ref="B3676:E3676"/>
    <mergeCell ref="B3677:E3677"/>
    <mergeCell ref="B3678:E3678"/>
    <mergeCell ref="B3679:E3679"/>
    <mergeCell ref="B3680:E3680"/>
    <mergeCell ref="B3681:E3681"/>
    <mergeCell ref="B3682:E3682"/>
    <mergeCell ref="B3683:E3683"/>
    <mergeCell ref="B3684:E3684"/>
    <mergeCell ref="B3697:E3697"/>
    <mergeCell ref="B3698:E3698"/>
    <mergeCell ref="B3687:E3687"/>
    <mergeCell ref="B3688:E3688"/>
    <mergeCell ref="B3689:E3689"/>
    <mergeCell ref="B3690:E3690"/>
    <mergeCell ref="B3691:E3691"/>
    <mergeCell ref="B3692:E3692"/>
    <mergeCell ref="B3693:E3693"/>
    <mergeCell ref="B3694:E3694"/>
    <mergeCell ref="B3695:E3695"/>
    <mergeCell ref="B3696:E3696"/>
    <mergeCell ref="B3709:E3709"/>
    <mergeCell ref="B3710:E3710"/>
    <mergeCell ref="B3699:E3699"/>
    <mergeCell ref="B3700:E3700"/>
    <mergeCell ref="B3701:E3701"/>
    <mergeCell ref="B3702:E3702"/>
    <mergeCell ref="B3703:E3703"/>
    <mergeCell ref="B3704:E3704"/>
    <mergeCell ref="B3705:E3705"/>
    <mergeCell ref="B3706:E3706"/>
    <mergeCell ref="B3707:E3707"/>
    <mergeCell ref="B3708:E3708"/>
    <mergeCell ref="B3721:E3721"/>
    <mergeCell ref="B3722:E3722"/>
    <mergeCell ref="B3711:E3711"/>
    <mergeCell ref="B3712:E3712"/>
    <mergeCell ref="B3713:E3713"/>
    <mergeCell ref="B3714:E3714"/>
    <mergeCell ref="B3715:E3715"/>
    <mergeCell ref="B3716:E3716"/>
    <mergeCell ref="B3717:E3717"/>
    <mergeCell ref="B3718:E3718"/>
    <mergeCell ref="B3719:E3719"/>
    <mergeCell ref="B3720:E3720"/>
    <mergeCell ref="B3733:E3733"/>
    <mergeCell ref="B3734:E3734"/>
    <mergeCell ref="B3723:E3723"/>
    <mergeCell ref="B3724:E3724"/>
    <mergeCell ref="B3725:E3725"/>
    <mergeCell ref="B3726:E3726"/>
    <mergeCell ref="B3727:E3727"/>
    <mergeCell ref="B3728:E3728"/>
    <mergeCell ref="B3729:E3729"/>
    <mergeCell ref="B3730:E3730"/>
    <mergeCell ref="B3731:E3731"/>
    <mergeCell ref="B3732:E3732"/>
    <mergeCell ref="B3745:E3745"/>
    <mergeCell ref="B3746:E3746"/>
    <mergeCell ref="B3735:E3735"/>
    <mergeCell ref="B3736:E3736"/>
    <mergeCell ref="B3737:E3737"/>
    <mergeCell ref="B3738:E3738"/>
    <mergeCell ref="B3739:E3739"/>
    <mergeCell ref="B3740:E3740"/>
    <mergeCell ref="B3741:E3741"/>
    <mergeCell ref="B3742:E3742"/>
    <mergeCell ref="B3743:E3743"/>
    <mergeCell ref="B3744:E3744"/>
    <mergeCell ref="B3757:E3757"/>
    <mergeCell ref="B3758:E3758"/>
    <mergeCell ref="B3747:E3747"/>
    <mergeCell ref="B3748:E3748"/>
    <mergeCell ref="B3749:E3749"/>
    <mergeCell ref="B3750:E3750"/>
    <mergeCell ref="B3751:E3751"/>
    <mergeCell ref="B3752:E3752"/>
    <mergeCell ref="B3753:E3753"/>
    <mergeCell ref="B3754:E3754"/>
    <mergeCell ref="B3755:E3755"/>
    <mergeCell ref="B3756:E3756"/>
    <mergeCell ref="B3769:E3769"/>
    <mergeCell ref="B3770:E3770"/>
    <mergeCell ref="B3759:E3759"/>
    <mergeCell ref="B3760:E3760"/>
    <mergeCell ref="B3761:E3761"/>
    <mergeCell ref="B3762:E3762"/>
    <mergeCell ref="B3763:E3763"/>
    <mergeCell ref="B3764:E3764"/>
    <mergeCell ref="B3765:E3765"/>
    <mergeCell ref="B3766:E3766"/>
    <mergeCell ref="B3767:E3767"/>
    <mergeCell ref="B3768:E3768"/>
    <mergeCell ref="B3781:E3781"/>
    <mergeCell ref="B3782:E3782"/>
    <mergeCell ref="B3771:E3771"/>
    <mergeCell ref="B3772:E3772"/>
    <mergeCell ref="B3773:E3773"/>
    <mergeCell ref="B3774:E3774"/>
    <mergeCell ref="B3775:E3775"/>
    <mergeCell ref="B3776:E3776"/>
    <mergeCell ref="B3777:E3777"/>
    <mergeCell ref="B3778:E3778"/>
    <mergeCell ref="B3779:E3779"/>
    <mergeCell ref="B3780:E3780"/>
    <mergeCell ref="B3793:E3793"/>
    <mergeCell ref="B3794:E3794"/>
    <mergeCell ref="B3783:E3783"/>
    <mergeCell ref="B3784:E3784"/>
    <mergeCell ref="B3785:E3785"/>
    <mergeCell ref="B3786:E3786"/>
    <mergeCell ref="B3787:E3787"/>
    <mergeCell ref="B3788:E3788"/>
    <mergeCell ref="B3789:E3789"/>
    <mergeCell ref="B3790:E3790"/>
    <mergeCell ref="B3791:E3791"/>
    <mergeCell ref="B3792:E3792"/>
    <mergeCell ref="B3805:E3805"/>
    <mergeCell ref="B3806:E3806"/>
    <mergeCell ref="B3795:E3795"/>
    <mergeCell ref="B3796:E3796"/>
    <mergeCell ref="B3797:E3797"/>
    <mergeCell ref="B3798:E3798"/>
    <mergeCell ref="B3799:E3799"/>
    <mergeCell ref="B3800:E3800"/>
    <mergeCell ref="B3801:E3801"/>
    <mergeCell ref="B3802:E3802"/>
    <mergeCell ref="B3803:E3803"/>
    <mergeCell ref="B3804:E3804"/>
    <mergeCell ref="B3817:E3817"/>
    <mergeCell ref="B3818:E3818"/>
    <mergeCell ref="B3807:E3807"/>
    <mergeCell ref="B3808:E3808"/>
    <mergeCell ref="B3809:E3809"/>
    <mergeCell ref="B3810:E3810"/>
    <mergeCell ref="B3811:E3811"/>
    <mergeCell ref="B3812:E3812"/>
    <mergeCell ref="B3813:E3813"/>
    <mergeCell ref="B3814:E3814"/>
    <mergeCell ref="B3815:E3815"/>
    <mergeCell ref="B3816:E3816"/>
    <mergeCell ref="B3829:E3829"/>
    <mergeCell ref="B3830:E3830"/>
    <mergeCell ref="B3819:E3819"/>
    <mergeCell ref="B3820:E3820"/>
    <mergeCell ref="B3821:E3821"/>
    <mergeCell ref="B3822:E3822"/>
    <mergeCell ref="B3823:E3823"/>
    <mergeCell ref="B3824:E3824"/>
    <mergeCell ref="B3825:E3825"/>
    <mergeCell ref="B3826:E3826"/>
    <mergeCell ref="B3827:E3827"/>
    <mergeCell ref="B3828:E3828"/>
    <mergeCell ref="B3841:E3841"/>
    <mergeCell ref="B3842:E3842"/>
    <mergeCell ref="B3831:E3831"/>
    <mergeCell ref="B3832:E3832"/>
    <mergeCell ref="B3833:E3833"/>
    <mergeCell ref="B3834:E3834"/>
    <mergeCell ref="B3835:E3835"/>
    <mergeCell ref="B3836:E3836"/>
    <mergeCell ref="B3837:E3837"/>
    <mergeCell ref="B3838:E3838"/>
    <mergeCell ref="B3839:E3839"/>
    <mergeCell ref="B3840:E3840"/>
    <mergeCell ref="B3853:E3853"/>
    <mergeCell ref="B3854:E3854"/>
    <mergeCell ref="B3843:E3843"/>
    <mergeCell ref="B3844:E3844"/>
    <mergeCell ref="B3845:E3845"/>
    <mergeCell ref="B3846:E3846"/>
    <mergeCell ref="B3847:E3847"/>
    <mergeCell ref="B3848:E3848"/>
    <mergeCell ref="B3849:E3849"/>
    <mergeCell ref="B3850:E3850"/>
    <mergeCell ref="B3851:E3851"/>
    <mergeCell ref="B3852:E3852"/>
    <mergeCell ref="B3865:E3865"/>
    <mergeCell ref="B3866:E3866"/>
    <mergeCell ref="B3855:E3855"/>
    <mergeCell ref="B3856:E3856"/>
    <mergeCell ref="B3857:E3857"/>
    <mergeCell ref="B3858:E3858"/>
    <mergeCell ref="B3859:E3859"/>
    <mergeCell ref="B3860:E3860"/>
    <mergeCell ref="B3861:E3861"/>
    <mergeCell ref="B3862:E3862"/>
    <mergeCell ref="B3863:E3863"/>
    <mergeCell ref="B3864:E3864"/>
    <mergeCell ref="B3877:E3877"/>
    <mergeCell ref="B3878:E3878"/>
    <mergeCell ref="B3867:E3867"/>
    <mergeCell ref="B3868:E3868"/>
    <mergeCell ref="B3869:E3869"/>
    <mergeCell ref="B3870:E3870"/>
    <mergeCell ref="B3871:E3871"/>
    <mergeCell ref="B3872:E3872"/>
    <mergeCell ref="B3873:E3873"/>
    <mergeCell ref="B3874:E3874"/>
    <mergeCell ref="B3875:E3875"/>
    <mergeCell ref="B3876:E3876"/>
    <mergeCell ref="B3889:E3889"/>
    <mergeCell ref="B3890:E3890"/>
    <mergeCell ref="B3879:E3879"/>
    <mergeCell ref="B3880:E3880"/>
    <mergeCell ref="B3881:E3881"/>
    <mergeCell ref="B3882:E3882"/>
    <mergeCell ref="B3883:E3883"/>
    <mergeCell ref="B3884:E3884"/>
    <mergeCell ref="B3885:E3885"/>
    <mergeCell ref="B3886:E3886"/>
    <mergeCell ref="B3887:E3887"/>
    <mergeCell ref="B3888:E3888"/>
    <mergeCell ref="B3901:E3901"/>
    <mergeCell ref="B3902:E3902"/>
    <mergeCell ref="B3891:E3891"/>
    <mergeCell ref="B3892:E3892"/>
    <mergeCell ref="B3893:E3893"/>
    <mergeCell ref="B3894:E3894"/>
    <mergeCell ref="B3895:E3895"/>
    <mergeCell ref="B3896:E3896"/>
    <mergeCell ref="B3897:E3897"/>
    <mergeCell ref="B3898:E3898"/>
    <mergeCell ref="B3899:E3899"/>
    <mergeCell ref="B3900:E3900"/>
    <mergeCell ref="B3913:E3913"/>
    <mergeCell ref="B3914:E3914"/>
    <mergeCell ref="B3903:E3903"/>
    <mergeCell ref="B3904:E3904"/>
    <mergeCell ref="B3905:E3905"/>
    <mergeCell ref="B3906:E3906"/>
    <mergeCell ref="B3907:E3907"/>
    <mergeCell ref="B3908:E3908"/>
    <mergeCell ref="B3909:E3909"/>
    <mergeCell ref="B3910:E3910"/>
    <mergeCell ref="B3911:E3911"/>
    <mergeCell ref="B3912:E3912"/>
    <mergeCell ref="B3925:E3925"/>
    <mergeCell ref="B3926:E3926"/>
    <mergeCell ref="B3915:E3915"/>
    <mergeCell ref="B3916:E3916"/>
    <mergeCell ref="B3917:E3917"/>
    <mergeCell ref="B3918:E3918"/>
    <mergeCell ref="B3919:E3919"/>
    <mergeCell ref="B3920:E3920"/>
    <mergeCell ref="B3921:E3921"/>
    <mergeCell ref="B3922:E3922"/>
    <mergeCell ref="B3923:E3923"/>
    <mergeCell ref="B3924:E3924"/>
    <mergeCell ref="B3937:E3937"/>
    <mergeCell ref="B3938:E3938"/>
    <mergeCell ref="B3927:E3927"/>
    <mergeCell ref="B3928:E3928"/>
    <mergeCell ref="B3929:E3929"/>
    <mergeCell ref="B3930:E3930"/>
    <mergeCell ref="B3931:E3931"/>
    <mergeCell ref="B3932:E3932"/>
    <mergeCell ref="B3933:E3933"/>
    <mergeCell ref="B3934:E3934"/>
    <mergeCell ref="B3935:E3935"/>
    <mergeCell ref="B3936:E3936"/>
    <mergeCell ref="B3949:E3949"/>
    <mergeCell ref="B3950:E3950"/>
    <mergeCell ref="B3939:E3939"/>
    <mergeCell ref="B3940:E3940"/>
    <mergeCell ref="B3941:E3941"/>
    <mergeCell ref="B3942:E3942"/>
    <mergeCell ref="B3943:E3943"/>
    <mergeCell ref="B3944:E3944"/>
    <mergeCell ref="B3945:E3945"/>
    <mergeCell ref="B3946:E3946"/>
    <mergeCell ref="B3947:E3947"/>
    <mergeCell ref="B3948:E3948"/>
    <mergeCell ref="B3961:E3961"/>
    <mergeCell ref="B3962:E3962"/>
    <mergeCell ref="B3951:E3951"/>
    <mergeCell ref="B3952:E3952"/>
    <mergeCell ref="B3953:E3953"/>
    <mergeCell ref="B3954:E3954"/>
    <mergeCell ref="B3955:E3955"/>
    <mergeCell ref="B3956:E3956"/>
    <mergeCell ref="B3957:E3957"/>
    <mergeCell ref="B3958:E3958"/>
    <mergeCell ref="B3959:E3959"/>
    <mergeCell ref="B3960:E3960"/>
    <mergeCell ref="B3973:E3973"/>
    <mergeCell ref="B3974:E3974"/>
    <mergeCell ref="B3963:E3963"/>
    <mergeCell ref="B3964:E3964"/>
    <mergeCell ref="B3965:E3965"/>
    <mergeCell ref="B3966:E3966"/>
    <mergeCell ref="B3967:E3967"/>
    <mergeCell ref="B3968:E3968"/>
    <mergeCell ref="B3969:E3969"/>
    <mergeCell ref="B3970:E3970"/>
    <mergeCell ref="B3971:E3971"/>
    <mergeCell ref="B3972:E3972"/>
    <mergeCell ref="B3985:E3985"/>
    <mergeCell ref="B3986:E3986"/>
    <mergeCell ref="B3975:E3975"/>
    <mergeCell ref="B3976:E3976"/>
    <mergeCell ref="B3977:E3977"/>
    <mergeCell ref="B3978:E3978"/>
    <mergeCell ref="B3979:E3979"/>
    <mergeCell ref="B3980:E3980"/>
    <mergeCell ref="B3981:E3981"/>
    <mergeCell ref="B3982:E3982"/>
    <mergeCell ref="B3983:E3983"/>
    <mergeCell ref="B3984:E3984"/>
    <mergeCell ref="B3997:E3997"/>
    <mergeCell ref="B3998:E3998"/>
    <mergeCell ref="B3987:E3987"/>
    <mergeCell ref="B3988:E3988"/>
    <mergeCell ref="B3989:E3989"/>
    <mergeCell ref="B3990:E3990"/>
    <mergeCell ref="B3991:E3991"/>
    <mergeCell ref="B3992:E3992"/>
    <mergeCell ref="B3993:E3993"/>
    <mergeCell ref="B3994:E3994"/>
    <mergeCell ref="B3995:E3995"/>
    <mergeCell ref="B3996:E3996"/>
    <mergeCell ref="B4009:E4009"/>
    <mergeCell ref="B4010:E4010"/>
    <mergeCell ref="B3999:E3999"/>
    <mergeCell ref="B4000:E4000"/>
    <mergeCell ref="B4001:E4001"/>
    <mergeCell ref="B4002:E4002"/>
    <mergeCell ref="B4003:E4003"/>
    <mergeCell ref="B4004:E4004"/>
    <mergeCell ref="B4005:E4005"/>
    <mergeCell ref="B4006:E4006"/>
    <mergeCell ref="B4007:E4007"/>
    <mergeCell ref="B4008:E4008"/>
    <mergeCell ref="B4021:E4021"/>
    <mergeCell ref="B4022:E4022"/>
    <mergeCell ref="B4011:E4011"/>
    <mergeCell ref="B4012:E4012"/>
    <mergeCell ref="B4013:E4013"/>
    <mergeCell ref="B4014:E4014"/>
    <mergeCell ref="B4015:E4015"/>
    <mergeCell ref="B4016:E4016"/>
    <mergeCell ref="B4017:E4017"/>
    <mergeCell ref="B4018:E4018"/>
    <mergeCell ref="B4019:E4019"/>
    <mergeCell ref="B4020:E4020"/>
    <mergeCell ref="B4033:E4033"/>
    <mergeCell ref="B4034:E4034"/>
    <mergeCell ref="B4023:E4023"/>
    <mergeCell ref="B4024:E4024"/>
    <mergeCell ref="B4025:E4025"/>
    <mergeCell ref="B4026:E4026"/>
    <mergeCell ref="B4027:E4027"/>
    <mergeCell ref="B4028:E4028"/>
    <mergeCell ref="B4029:E4029"/>
    <mergeCell ref="B4030:E4030"/>
    <mergeCell ref="B4031:E4031"/>
    <mergeCell ref="B4032:E4032"/>
    <mergeCell ref="B4045:E4045"/>
    <mergeCell ref="B4046:E4046"/>
    <mergeCell ref="B4035:E4035"/>
    <mergeCell ref="B4036:E4036"/>
    <mergeCell ref="B4037:E4037"/>
    <mergeCell ref="B4038:E4038"/>
    <mergeCell ref="B4039:E4039"/>
    <mergeCell ref="B4040:E4040"/>
    <mergeCell ref="B4041:E4041"/>
    <mergeCell ref="B4042:E4042"/>
    <mergeCell ref="B4043:E4043"/>
    <mergeCell ref="B4044:E4044"/>
    <mergeCell ref="B4057:E4057"/>
    <mergeCell ref="B4058:E4058"/>
    <mergeCell ref="B4047:E4047"/>
    <mergeCell ref="B4048:E4048"/>
    <mergeCell ref="B4049:E4049"/>
    <mergeCell ref="B4050:E4050"/>
    <mergeCell ref="B4051:E4051"/>
    <mergeCell ref="B4052:E4052"/>
    <mergeCell ref="B4053:E4053"/>
    <mergeCell ref="B4054:E4054"/>
    <mergeCell ref="B4055:E4055"/>
    <mergeCell ref="B4056:E4056"/>
    <mergeCell ref="B4069:E4069"/>
    <mergeCell ref="B4070:E4070"/>
    <mergeCell ref="B4059:E4059"/>
    <mergeCell ref="B4060:E4060"/>
    <mergeCell ref="B4061:E4061"/>
    <mergeCell ref="B4062:E4062"/>
    <mergeCell ref="B4063:E4063"/>
    <mergeCell ref="B4064:E4064"/>
    <mergeCell ref="B4065:E4065"/>
    <mergeCell ref="B4066:E4066"/>
    <mergeCell ref="B4067:E4067"/>
    <mergeCell ref="B4068:E4068"/>
    <mergeCell ref="B4081:E4081"/>
    <mergeCell ref="B4082:E4082"/>
    <mergeCell ref="B4071:E4071"/>
    <mergeCell ref="B4072:E4072"/>
    <mergeCell ref="B4073:E4073"/>
    <mergeCell ref="B4074:E4074"/>
    <mergeCell ref="B4075:E4075"/>
    <mergeCell ref="B4076:E4076"/>
    <mergeCell ref="B4077:E4077"/>
    <mergeCell ref="B4078:E4078"/>
    <mergeCell ref="B4079:E4079"/>
    <mergeCell ref="B4080:E4080"/>
    <mergeCell ref="B4093:E4093"/>
    <mergeCell ref="B4094:E4094"/>
    <mergeCell ref="B4083:E4083"/>
    <mergeCell ref="B4084:E4084"/>
    <mergeCell ref="B4085:E4085"/>
    <mergeCell ref="B4086:E4086"/>
    <mergeCell ref="B4087:E4087"/>
    <mergeCell ref="B4088:E4088"/>
    <mergeCell ref="B4089:E4089"/>
    <mergeCell ref="B4090:E4090"/>
    <mergeCell ref="B4091:E4091"/>
    <mergeCell ref="B4092:E4092"/>
    <mergeCell ref="B4105:E4105"/>
    <mergeCell ref="B4106:E4106"/>
    <mergeCell ref="B4095:E4095"/>
    <mergeCell ref="B4096:E4096"/>
    <mergeCell ref="B4097:E4097"/>
    <mergeCell ref="B4098:E4098"/>
    <mergeCell ref="B4099:E4099"/>
    <mergeCell ref="B4100:E4100"/>
    <mergeCell ref="B4101:E4101"/>
    <mergeCell ref="B4102:E4102"/>
    <mergeCell ref="B4103:E4103"/>
    <mergeCell ref="B4104:E4104"/>
    <mergeCell ref="B4117:E4117"/>
    <mergeCell ref="B4118:E4118"/>
    <mergeCell ref="B4107:E4107"/>
    <mergeCell ref="B4108:E4108"/>
    <mergeCell ref="B4109:E4109"/>
    <mergeCell ref="B4110:E4110"/>
    <mergeCell ref="B4111:E4111"/>
    <mergeCell ref="B4112:E4112"/>
    <mergeCell ref="B4113:E4113"/>
    <mergeCell ref="B4114:E4114"/>
    <mergeCell ref="B4115:E4115"/>
    <mergeCell ref="B4116:E4116"/>
    <mergeCell ref="B4129:E4129"/>
    <mergeCell ref="B4130:E4130"/>
    <mergeCell ref="B4119:E4119"/>
    <mergeCell ref="B4120:E4120"/>
    <mergeCell ref="B4121:E4121"/>
    <mergeCell ref="B4122:E4122"/>
    <mergeCell ref="B4123:E4123"/>
    <mergeCell ref="B4124:E4124"/>
    <mergeCell ref="B4125:E4125"/>
    <mergeCell ref="B4126:E4126"/>
    <mergeCell ref="B4127:E4127"/>
    <mergeCell ref="B4128:E4128"/>
    <mergeCell ref="B4141:E4141"/>
    <mergeCell ref="B4142:E4142"/>
    <mergeCell ref="B4131:E4131"/>
    <mergeCell ref="B4132:E4132"/>
    <mergeCell ref="B4133:E4133"/>
    <mergeCell ref="B4134:E4134"/>
    <mergeCell ref="B4135:E4135"/>
    <mergeCell ref="B4136:E4136"/>
    <mergeCell ref="B4137:E4137"/>
    <mergeCell ref="B4138:E4138"/>
    <mergeCell ref="B4139:E4139"/>
    <mergeCell ref="B4140:E4140"/>
    <mergeCell ref="B4153:E4153"/>
    <mergeCell ref="B4154:E4154"/>
    <mergeCell ref="B4143:E4143"/>
    <mergeCell ref="B4144:E4144"/>
    <mergeCell ref="B4145:E4145"/>
    <mergeCell ref="B4146:E4146"/>
    <mergeCell ref="B4147:E4147"/>
    <mergeCell ref="B4148:E4148"/>
    <mergeCell ref="B4149:E4149"/>
    <mergeCell ref="B4150:E4150"/>
    <mergeCell ref="B4151:E4151"/>
    <mergeCell ref="B4152:E4152"/>
    <mergeCell ref="B4165:E4165"/>
    <mergeCell ref="B4166:E4166"/>
    <mergeCell ref="B4155:E4155"/>
    <mergeCell ref="B4156:E4156"/>
    <mergeCell ref="B4157:E4157"/>
    <mergeCell ref="B4158:E4158"/>
    <mergeCell ref="B4159:E4159"/>
    <mergeCell ref="B4160:E4160"/>
    <mergeCell ref="B4161:E4161"/>
    <mergeCell ref="B4162:E4162"/>
    <mergeCell ref="B4163:E4163"/>
    <mergeCell ref="B4164:E4164"/>
    <mergeCell ref="B4177:E4177"/>
    <mergeCell ref="B4178:E4178"/>
    <mergeCell ref="B4167:E4167"/>
    <mergeCell ref="B4168:E4168"/>
    <mergeCell ref="B4169:E4169"/>
    <mergeCell ref="B4170:E4170"/>
    <mergeCell ref="B4171:E4171"/>
    <mergeCell ref="B4172:E4172"/>
    <mergeCell ref="B4173:E4173"/>
    <mergeCell ref="B4174:E4174"/>
    <mergeCell ref="B4175:E4175"/>
    <mergeCell ref="B4176:E4176"/>
    <mergeCell ref="B4189:E4189"/>
    <mergeCell ref="B4190:E4190"/>
    <mergeCell ref="B4179:E4179"/>
    <mergeCell ref="B4180:E4180"/>
    <mergeCell ref="B4181:E4181"/>
    <mergeCell ref="B4182:E4182"/>
    <mergeCell ref="B4183:E4183"/>
    <mergeCell ref="B4184:E4184"/>
    <mergeCell ref="B4185:E4185"/>
    <mergeCell ref="B4186:E4186"/>
    <mergeCell ref="B4187:E4187"/>
    <mergeCell ref="B4188:E4188"/>
    <mergeCell ref="B4201:E4201"/>
    <mergeCell ref="B4202:E4202"/>
    <mergeCell ref="B4191:E4191"/>
    <mergeCell ref="B4192:E4192"/>
    <mergeCell ref="B4193:E4193"/>
    <mergeCell ref="B4194:E4194"/>
    <mergeCell ref="B4195:E4195"/>
    <mergeCell ref="B4196:E4196"/>
    <mergeCell ref="B4197:E4197"/>
    <mergeCell ref="B4198:E4198"/>
    <mergeCell ref="B4199:E4199"/>
    <mergeCell ref="B4200:E4200"/>
    <mergeCell ref="B4213:E4213"/>
    <mergeCell ref="B4214:E4214"/>
    <mergeCell ref="B4203:E4203"/>
    <mergeCell ref="B4204:E4204"/>
    <mergeCell ref="B4205:E4205"/>
    <mergeCell ref="B4206:E4206"/>
    <mergeCell ref="B4207:E4207"/>
    <mergeCell ref="B4208:E4208"/>
    <mergeCell ref="B4209:E4209"/>
    <mergeCell ref="B4210:E4210"/>
    <mergeCell ref="B4211:E4211"/>
    <mergeCell ref="B4212:E4212"/>
    <mergeCell ref="B4225:E4225"/>
    <mergeCell ref="B4226:E4226"/>
    <mergeCell ref="B4215:E4215"/>
    <mergeCell ref="B4216:E4216"/>
    <mergeCell ref="B4217:E4217"/>
    <mergeCell ref="B4218:E4218"/>
    <mergeCell ref="B4219:E4219"/>
    <mergeCell ref="B4220:E4220"/>
    <mergeCell ref="B4221:E4221"/>
    <mergeCell ref="B4222:E4222"/>
    <mergeCell ref="B4223:E4223"/>
    <mergeCell ref="B4224:E4224"/>
    <mergeCell ref="B4237:E4237"/>
    <mergeCell ref="B4238:E4238"/>
    <mergeCell ref="B4227:E4227"/>
    <mergeCell ref="B4228:E4228"/>
    <mergeCell ref="B4229:E4229"/>
    <mergeCell ref="B4230:E4230"/>
    <mergeCell ref="B4231:E4231"/>
    <mergeCell ref="B4232:E4232"/>
    <mergeCell ref="B4233:E4233"/>
    <mergeCell ref="B4234:E4234"/>
    <mergeCell ref="B4235:E4235"/>
    <mergeCell ref="B4236:E4236"/>
    <mergeCell ref="B4249:E4249"/>
    <mergeCell ref="B4250:E4250"/>
    <mergeCell ref="B4239:E4239"/>
    <mergeCell ref="B4240:E4240"/>
    <mergeCell ref="B4241:E4241"/>
    <mergeCell ref="B4242:E4242"/>
    <mergeCell ref="B4243:E4243"/>
    <mergeCell ref="B4244:E4244"/>
    <mergeCell ref="B4245:E4245"/>
    <mergeCell ref="B4246:E4246"/>
    <mergeCell ref="B4247:E4247"/>
    <mergeCell ref="B4248:E4248"/>
    <mergeCell ref="B4261:E4261"/>
    <mergeCell ref="B4262:E4262"/>
    <mergeCell ref="B4251:E4251"/>
    <mergeCell ref="B4252:E4252"/>
    <mergeCell ref="B4253:E4253"/>
    <mergeCell ref="B4254:E4254"/>
    <mergeCell ref="B4255:E4255"/>
    <mergeCell ref="B4256:E4256"/>
    <mergeCell ref="B4257:E4257"/>
    <mergeCell ref="B4258:E4258"/>
    <mergeCell ref="B4259:E4259"/>
    <mergeCell ref="B4260:E4260"/>
    <mergeCell ref="B4273:E4273"/>
    <mergeCell ref="B4274:E4274"/>
    <mergeCell ref="B4263:E4263"/>
    <mergeCell ref="B4264:E4264"/>
    <mergeCell ref="B4265:E4265"/>
    <mergeCell ref="B4266:E4266"/>
    <mergeCell ref="B4267:E4267"/>
    <mergeCell ref="B4268:E4268"/>
    <mergeCell ref="B4269:E4269"/>
    <mergeCell ref="B4270:E4270"/>
    <mergeCell ref="B4271:E4271"/>
    <mergeCell ref="B4272:E4272"/>
    <mergeCell ref="B4285:E4285"/>
    <mergeCell ref="B4286:E4286"/>
    <mergeCell ref="B4275:E4275"/>
    <mergeCell ref="B4276:E4276"/>
    <mergeCell ref="B4277:E4277"/>
    <mergeCell ref="B4278:E4278"/>
    <mergeCell ref="B4279:E4279"/>
    <mergeCell ref="B4280:E4280"/>
    <mergeCell ref="B4281:E4281"/>
    <mergeCell ref="B4282:E4282"/>
    <mergeCell ref="B4283:E4283"/>
    <mergeCell ref="B4284:E4284"/>
    <mergeCell ref="B4297:E4297"/>
    <mergeCell ref="B4298:E4298"/>
    <mergeCell ref="B4287:E4287"/>
    <mergeCell ref="B4288:E4288"/>
    <mergeCell ref="B4289:E4289"/>
    <mergeCell ref="B4290:E4290"/>
    <mergeCell ref="B4291:E4291"/>
    <mergeCell ref="B4292:E4292"/>
    <mergeCell ref="B4293:E4293"/>
    <mergeCell ref="B4294:E4294"/>
    <mergeCell ref="B4295:E4295"/>
    <mergeCell ref="B4296:E4296"/>
    <mergeCell ref="B4309:E4309"/>
    <mergeCell ref="B4310:E4310"/>
    <mergeCell ref="B4299:E4299"/>
    <mergeCell ref="B4300:E4300"/>
    <mergeCell ref="B4301:E4301"/>
    <mergeCell ref="B4302:E4302"/>
    <mergeCell ref="B4303:E4303"/>
    <mergeCell ref="B4304:E4304"/>
    <mergeCell ref="B4305:E4305"/>
    <mergeCell ref="B4306:E4306"/>
    <mergeCell ref="B4307:E4307"/>
    <mergeCell ref="B4308:E4308"/>
    <mergeCell ref="B4321:E4321"/>
    <mergeCell ref="B4322:E4322"/>
    <mergeCell ref="B4311:E4311"/>
    <mergeCell ref="B4312:E4312"/>
    <mergeCell ref="B4313:E4313"/>
    <mergeCell ref="B4314:E4314"/>
    <mergeCell ref="B4315:E4315"/>
    <mergeCell ref="B4316:E4316"/>
    <mergeCell ref="B4317:E4317"/>
    <mergeCell ref="B4318:E4318"/>
    <mergeCell ref="B4319:E4319"/>
    <mergeCell ref="B4320:E4320"/>
    <mergeCell ref="B4333:E4333"/>
    <mergeCell ref="B4334:E4334"/>
    <mergeCell ref="B4323:E4323"/>
    <mergeCell ref="B4324:E4324"/>
    <mergeCell ref="B4325:E4325"/>
    <mergeCell ref="B4326:E4326"/>
    <mergeCell ref="B4327:E4327"/>
    <mergeCell ref="B4328:E4328"/>
    <mergeCell ref="B4329:E4329"/>
    <mergeCell ref="B4330:E4330"/>
    <mergeCell ref="B4331:E4331"/>
    <mergeCell ref="B4332:E4332"/>
    <mergeCell ref="B4345:E4345"/>
    <mergeCell ref="B4346:E4346"/>
    <mergeCell ref="B4335:E4335"/>
    <mergeCell ref="B4336:E4336"/>
    <mergeCell ref="B4337:E4337"/>
    <mergeCell ref="B4338:E4338"/>
    <mergeCell ref="B4339:E4339"/>
    <mergeCell ref="B4340:E4340"/>
    <mergeCell ref="B4341:E4341"/>
    <mergeCell ref="B4342:E4342"/>
    <mergeCell ref="B4343:E4343"/>
    <mergeCell ref="B4344:E4344"/>
    <mergeCell ref="B4357:E4357"/>
    <mergeCell ref="B4358:E4358"/>
    <mergeCell ref="B4347:E4347"/>
    <mergeCell ref="B4348:E4348"/>
    <mergeCell ref="B4349:E4349"/>
    <mergeCell ref="B4350:E4350"/>
    <mergeCell ref="B4351:E4351"/>
    <mergeCell ref="B4352:E4352"/>
    <mergeCell ref="B4353:E4353"/>
    <mergeCell ref="B4354:E4354"/>
    <mergeCell ref="B4355:E4355"/>
    <mergeCell ref="B4356:E4356"/>
    <mergeCell ref="B4369:E4369"/>
    <mergeCell ref="B4370:E4370"/>
    <mergeCell ref="B4359:E4359"/>
    <mergeCell ref="B4360:E4360"/>
    <mergeCell ref="B4361:E4361"/>
    <mergeCell ref="B4362:E4362"/>
    <mergeCell ref="B4363:E4363"/>
    <mergeCell ref="B4364:E4364"/>
    <mergeCell ref="B4365:E4365"/>
    <mergeCell ref="B4366:E4366"/>
    <mergeCell ref="B4367:E4367"/>
    <mergeCell ref="B4368:E4368"/>
    <mergeCell ref="B4381:E4381"/>
    <mergeCell ref="B4382:E4382"/>
    <mergeCell ref="B4371:E4371"/>
    <mergeCell ref="B4372:E4372"/>
    <mergeCell ref="B4373:E4373"/>
    <mergeCell ref="B4374:E4374"/>
    <mergeCell ref="B4375:E4375"/>
    <mergeCell ref="B4376:E4376"/>
    <mergeCell ref="B4377:E4377"/>
    <mergeCell ref="B4378:E4378"/>
    <mergeCell ref="B4379:E4379"/>
    <mergeCell ref="B4380:E4380"/>
    <mergeCell ref="B4393:E4393"/>
    <mergeCell ref="B4394:E4394"/>
    <mergeCell ref="B4383:E4383"/>
    <mergeCell ref="B4384:E4384"/>
    <mergeCell ref="B4385:E4385"/>
    <mergeCell ref="B4386:E4386"/>
    <mergeCell ref="B4387:E4387"/>
    <mergeCell ref="B4388:E4388"/>
    <mergeCell ref="B4389:E4389"/>
    <mergeCell ref="B4390:E4390"/>
    <mergeCell ref="B4391:E4391"/>
    <mergeCell ref="B4392:E4392"/>
    <mergeCell ref="B4405:E4405"/>
    <mergeCell ref="B4406:E4406"/>
    <mergeCell ref="B4395:E4395"/>
    <mergeCell ref="B4396:E4396"/>
    <mergeCell ref="B4397:E4397"/>
    <mergeCell ref="B4398:E4398"/>
    <mergeCell ref="B4399:E4399"/>
    <mergeCell ref="B4400:E4400"/>
    <mergeCell ref="B4401:E4401"/>
    <mergeCell ref="B4402:E4402"/>
    <mergeCell ref="B4403:E4403"/>
    <mergeCell ref="B4404:E4404"/>
    <mergeCell ref="B4417:E4417"/>
    <mergeCell ref="B4418:E4418"/>
    <mergeCell ref="B4407:E4407"/>
    <mergeCell ref="B4408:E4408"/>
    <mergeCell ref="B4409:E4409"/>
    <mergeCell ref="B4410:E4410"/>
    <mergeCell ref="B4411:E4411"/>
    <mergeCell ref="B4412:E4412"/>
    <mergeCell ref="B4413:E4413"/>
    <mergeCell ref="B4414:E4414"/>
    <mergeCell ref="B4415:E4415"/>
    <mergeCell ref="B4416:E4416"/>
    <mergeCell ref="B4429:E4429"/>
    <mergeCell ref="B4430:E4430"/>
    <mergeCell ref="B4419:E4419"/>
    <mergeCell ref="B4420:E4420"/>
    <mergeCell ref="B4421:E4421"/>
    <mergeCell ref="B4422:E4422"/>
    <mergeCell ref="B4423:E4423"/>
    <mergeCell ref="B4424:E4424"/>
    <mergeCell ref="B4425:E4425"/>
    <mergeCell ref="B4426:E4426"/>
    <mergeCell ref="B4427:E4427"/>
    <mergeCell ref="B4428:E4428"/>
    <mergeCell ref="B4441:E4441"/>
    <mergeCell ref="B4442:E4442"/>
    <mergeCell ref="B4431:E4431"/>
    <mergeCell ref="B4432:E4432"/>
    <mergeCell ref="B4433:E4433"/>
    <mergeCell ref="B4434:E4434"/>
    <mergeCell ref="B4435:E4435"/>
    <mergeCell ref="B4436:E4436"/>
    <mergeCell ref="B4437:E4437"/>
    <mergeCell ref="B4438:E4438"/>
    <mergeCell ref="B4439:E4439"/>
    <mergeCell ref="B4440:E4440"/>
    <mergeCell ref="B4453:E4453"/>
    <mergeCell ref="B4454:E4454"/>
    <mergeCell ref="B4443:E4443"/>
    <mergeCell ref="B4444:E4444"/>
    <mergeCell ref="B4445:E4445"/>
    <mergeCell ref="B4446:E4446"/>
    <mergeCell ref="B4447:E4447"/>
    <mergeCell ref="B4448:E4448"/>
    <mergeCell ref="B4449:E4449"/>
    <mergeCell ref="B4450:E4450"/>
    <mergeCell ref="B4451:E4451"/>
    <mergeCell ref="B4452:E4452"/>
    <mergeCell ref="B4465:E4465"/>
    <mergeCell ref="B4466:E4466"/>
    <mergeCell ref="B4455:E4455"/>
    <mergeCell ref="B4456:E4456"/>
    <mergeCell ref="B4457:E4457"/>
    <mergeCell ref="B4458:E4458"/>
    <mergeCell ref="B4459:E4459"/>
    <mergeCell ref="B4460:E4460"/>
    <mergeCell ref="B4461:E4461"/>
    <mergeCell ref="B4462:E4462"/>
    <mergeCell ref="B4463:E4463"/>
    <mergeCell ref="B4464:E4464"/>
    <mergeCell ref="B4477:E4477"/>
    <mergeCell ref="B4478:E4478"/>
    <mergeCell ref="B4467:E4467"/>
    <mergeCell ref="B4468:E4468"/>
    <mergeCell ref="B4469:E4469"/>
    <mergeCell ref="B4470:E4470"/>
    <mergeCell ref="B4471:E4471"/>
    <mergeCell ref="B4472:E4472"/>
    <mergeCell ref="B4473:E4473"/>
    <mergeCell ref="B4474:E4474"/>
    <mergeCell ref="B4475:E4475"/>
    <mergeCell ref="B4476:E4476"/>
    <mergeCell ref="B4489:E4489"/>
    <mergeCell ref="B4490:E4490"/>
    <mergeCell ref="B4479:E4479"/>
    <mergeCell ref="B4480:E4480"/>
    <mergeCell ref="B4481:E4481"/>
    <mergeCell ref="B4482:E4482"/>
    <mergeCell ref="B4483:E4483"/>
    <mergeCell ref="B4484:E4484"/>
    <mergeCell ref="B4485:E4485"/>
    <mergeCell ref="B4486:E4486"/>
    <mergeCell ref="B4487:E4487"/>
    <mergeCell ref="B4488:E4488"/>
    <mergeCell ref="B4501:E4501"/>
    <mergeCell ref="B4502:E4502"/>
    <mergeCell ref="B4491:E4491"/>
    <mergeCell ref="B4492:E4492"/>
    <mergeCell ref="B4493:E4493"/>
    <mergeCell ref="B4494:E4494"/>
    <mergeCell ref="B4495:E4495"/>
    <mergeCell ref="B4496:E4496"/>
    <mergeCell ref="B4497:E4497"/>
    <mergeCell ref="B4498:E4498"/>
    <mergeCell ref="B4499:E4499"/>
    <mergeCell ref="B4500:E4500"/>
    <mergeCell ref="B4513:E4513"/>
    <mergeCell ref="B4514:E4514"/>
    <mergeCell ref="B4503:E4503"/>
    <mergeCell ref="B4504:E4504"/>
    <mergeCell ref="B4505:E4505"/>
    <mergeCell ref="B4506:E4506"/>
    <mergeCell ref="B4507:E4507"/>
    <mergeCell ref="B4508:E4508"/>
    <mergeCell ref="B4509:E4509"/>
    <mergeCell ref="B4510:E4510"/>
    <mergeCell ref="B4511:E4511"/>
    <mergeCell ref="B4512:E4512"/>
    <mergeCell ref="B4525:E4525"/>
    <mergeCell ref="B4526:E4526"/>
    <mergeCell ref="B4515:E4515"/>
    <mergeCell ref="B4516:E4516"/>
    <mergeCell ref="B4517:E4517"/>
    <mergeCell ref="B4518:E4518"/>
    <mergeCell ref="B4519:E4519"/>
    <mergeCell ref="B4520:E4520"/>
    <mergeCell ref="B4521:E4521"/>
    <mergeCell ref="B4522:E4522"/>
    <mergeCell ref="B4523:E4523"/>
    <mergeCell ref="B4524:E4524"/>
    <mergeCell ref="B4537:E4537"/>
    <mergeCell ref="B4538:E4538"/>
    <mergeCell ref="B4527:E4527"/>
    <mergeCell ref="B4528:E4528"/>
    <mergeCell ref="B4529:E4529"/>
    <mergeCell ref="B4530:E4530"/>
    <mergeCell ref="B4531:E4531"/>
    <mergeCell ref="B4532:E4532"/>
    <mergeCell ref="B4533:E4533"/>
    <mergeCell ref="B4534:E4534"/>
    <mergeCell ref="B4535:E4535"/>
    <mergeCell ref="B4536:E4536"/>
    <mergeCell ref="B4549:E4549"/>
    <mergeCell ref="B4550:E4550"/>
    <mergeCell ref="B4539:E4539"/>
    <mergeCell ref="B4540:E4540"/>
    <mergeCell ref="B4541:E4541"/>
    <mergeCell ref="B4542:E4542"/>
    <mergeCell ref="B4543:E4543"/>
    <mergeCell ref="B4544:E4544"/>
    <mergeCell ref="B4545:E4545"/>
    <mergeCell ref="B4546:E4546"/>
    <mergeCell ref="B4547:E4547"/>
    <mergeCell ref="B4548:E4548"/>
    <mergeCell ref="B4561:E4561"/>
    <mergeCell ref="B4562:E4562"/>
    <mergeCell ref="B4551:E4551"/>
    <mergeCell ref="B4552:E4552"/>
    <mergeCell ref="B4553:E4553"/>
    <mergeCell ref="B4554:E4554"/>
    <mergeCell ref="B4555:E4555"/>
    <mergeCell ref="B4556:E4556"/>
    <mergeCell ref="B4557:E4557"/>
    <mergeCell ref="B4558:E4558"/>
    <mergeCell ref="B4559:E4559"/>
    <mergeCell ref="B4560:E4560"/>
    <mergeCell ref="B4573:E4573"/>
    <mergeCell ref="B4574:E4574"/>
    <mergeCell ref="B4563:E4563"/>
    <mergeCell ref="B4564:E4564"/>
    <mergeCell ref="B4565:E4565"/>
    <mergeCell ref="B4566:E4566"/>
    <mergeCell ref="B4567:E4567"/>
    <mergeCell ref="B4568:E4568"/>
    <mergeCell ref="B4569:E4569"/>
    <mergeCell ref="B4570:E4570"/>
    <mergeCell ref="B4571:E4571"/>
    <mergeCell ref="B4572:E4572"/>
    <mergeCell ref="B4585:E4585"/>
    <mergeCell ref="B4586:E4586"/>
    <mergeCell ref="B4575:E4575"/>
    <mergeCell ref="B4576:E4576"/>
    <mergeCell ref="B4577:E4577"/>
    <mergeCell ref="B4578:E4578"/>
    <mergeCell ref="B4579:E4579"/>
    <mergeCell ref="B4580:E4580"/>
    <mergeCell ref="B4581:E4581"/>
    <mergeCell ref="B4582:E4582"/>
    <mergeCell ref="B4583:E4583"/>
    <mergeCell ref="B4584:E4584"/>
    <mergeCell ref="B4597:E4597"/>
    <mergeCell ref="B4598:E4598"/>
    <mergeCell ref="B4587:E4587"/>
    <mergeCell ref="B4588:E4588"/>
    <mergeCell ref="B4589:E4589"/>
    <mergeCell ref="B4590:E4590"/>
    <mergeCell ref="B4591:E4591"/>
    <mergeCell ref="B4592:E4592"/>
    <mergeCell ref="B4593:E4593"/>
    <mergeCell ref="B4594:E4594"/>
    <mergeCell ref="B4595:E4595"/>
    <mergeCell ref="B4596:E4596"/>
    <mergeCell ref="B4609:E4609"/>
    <mergeCell ref="B4610:E4610"/>
    <mergeCell ref="B4599:E4599"/>
    <mergeCell ref="B4600:E4600"/>
    <mergeCell ref="B4601:E4601"/>
    <mergeCell ref="B4602:E4602"/>
    <mergeCell ref="B4603:E4603"/>
    <mergeCell ref="B4604:E4604"/>
    <mergeCell ref="B4605:E4605"/>
    <mergeCell ref="B4606:E4606"/>
    <mergeCell ref="B4607:E4607"/>
    <mergeCell ref="B4608:E4608"/>
    <mergeCell ref="B4621:E4621"/>
    <mergeCell ref="B4622:E4622"/>
    <mergeCell ref="B4611:E4611"/>
    <mergeCell ref="B4612:E4612"/>
    <mergeCell ref="B4613:E4613"/>
    <mergeCell ref="B4614:E4614"/>
    <mergeCell ref="B4615:E4615"/>
    <mergeCell ref="B4616:E4616"/>
    <mergeCell ref="B4617:E4617"/>
    <mergeCell ref="B4618:E4618"/>
    <mergeCell ref="B4619:E4619"/>
    <mergeCell ref="B4620:E4620"/>
    <mergeCell ref="B4633:E4633"/>
    <mergeCell ref="B4634:E4634"/>
    <mergeCell ref="B4623:E4623"/>
    <mergeCell ref="B4624:E4624"/>
    <mergeCell ref="B4625:E4625"/>
    <mergeCell ref="B4626:E4626"/>
    <mergeCell ref="B4627:E4627"/>
    <mergeCell ref="B4628:E4628"/>
    <mergeCell ref="B4629:E4629"/>
    <mergeCell ref="B4630:E4630"/>
    <mergeCell ref="B4631:E4631"/>
    <mergeCell ref="B4632:E4632"/>
    <mergeCell ref="B4645:E4645"/>
    <mergeCell ref="B4646:E4646"/>
    <mergeCell ref="B4635:E4635"/>
    <mergeCell ref="B4636:E4636"/>
    <mergeCell ref="B4637:E4637"/>
    <mergeCell ref="B4638:E4638"/>
    <mergeCell ref="B4639:E4639"/>
    <mergeCell ref="B4640:E4640"/>
    <mergeCell ref="B4641:E4641"/>
    <mergeCell ref="B4642:E4642"/>
    <mergeCell ref="B4643:E4643"/>
    <mergeCell ref="B4644:E4644"/>
    <mergeCell ref="B4657:E4657"/>
    <mergeCell ref="B4658:E4658"/>
    <mergeCell ref="B4647:E4647"/>
    <mergeCell ref="B4648:E4648"/>
    <mergeCell ref="B4649:E4649"/>
    <mergeCell ref="B4650:E4650"/>
    <mergeCell ref="B4651:E4651"/>
    <mergeCell ref="B4652:E4652"/>
    <mergeCell ref="B4653:E4653"/>
    <mergeCell ref="B4654:E4654"/>
    <mergeCell ref="B4655:E4655"/>
    <mergeCell ref="B4656:E4656"/>
    <mergeCell ref="B4669:E4669"/>
    <mergeCell ref="B4670:E4670"/>
    <mergeCell ref="B4659:E4659"/>
    <mergeCell ref="B4660:E4660"/>
    <mergeCell ref="B4661:E4661"/>
    <mergeCell ref="B4662:E4662"/>
    <mergeCell ref="B4663:E4663"/>
    <mergeCell ref="B4664:E4664"/>
    <mergeCell ref="B4665:E4665"/>
    <mergeCell ref="B4666:E4666"/>
    <mergeCell ref="B4667:E4667"/>
    <mergeCell ref="B4668:E4668"/>
    <mergeCell ref="B4681:E4681"/>
    <mergeCell ref="B4682:E4682"/>
    <mergeCell ref="B4671:E4671"/>
    <mergeCell ref="B4672:E4672"/>
    <mergeCell ref="B4673:E4673"/>
    <mergeCell ref="B4674:E4674"/>
    <mergeCell ref="B4675:E4675"/>
    <mergeCell ref="B4676:E4676"/>
    <mergeCell ref="B4677:E4677"/>
    <mergeCell ref="B4678:E4678"/>
    <mergeCell ref="B4679:E4679"/>
    <mergeCell ref="B4680:E4680"/>
    <mergeCell ref="B4693:E4693"/>
    <mergeCell ref="B4694:E4694"/>
    <mergeCell ref="B4683:E4683"/>
    <mergeCell ref="B4684:E4684"/>
    <mergeCell ref="B4685:E4685"/>
    <mergeCell ref="B4686:E4686"/>
    <mergeCell ref="B4687:E4687"/>
    <mergeCell ref="B4688:E4688"/>
    <mergeCell ref="B4689:E4689"/>
    <mergeCell ref="B4690:E4690"/>
    <mergeCell ref="B4691:E4691"/>
    <mergeCell ref="B4692:E4692"/>
    <mergeCell ref="B4705:E4705"/>
    <mergeCell ref="B4706:E4706"/>
    <mergeCell ref="B4695:E4695"/>
    <mergeCell ref="B4696:E4696"/>
    <mergeCell ref="B4697:E4697"/>
    <mergeCell ref="B4698:E4698"/>
    <mergeCell ref="B4699:E4699"/>
    <mergeCell ref="B4700:E4700"/>
    <mergeCell ref="B4701:E4701"/>
    <mergeCell ref="B4702:E4702"/>
    <mergeCell ref="B4703:E4703"/>
    <mergeCell ref="B4704:E4704"/>
    <mergeCell ref="B4717:E4717"/>
    <mergeCell ref="B4718:E4718"/>
    <mergeCell ref="B4707:E4707"/>
    <mergeCell ref="B4708:E4708"/>
    <mergeCell ref="B4709:E4709"/>
    <mergeCell ref="B4710:E4710"/>
    <mergeCell ref="B4711:E4711"/>
    <mergeCell ref="B4712:E4712"/>
    <mergeCell ref="B4713:E4713"/>
    <mergeCell ref="B4714:E4714"/>
    <mergeCell ref="B4715:E4715"/>
    <mergeCell ref="B4716:E4716"/>
    <mergeCell ref="B4729:E4729"/>
    <mergeCell ref="B4730:E4730"/>
    <mergeCell ref="B4719:E4719"/>
    <mergeCell ref="B4720:E4720"/>
    <mergeCell ref="B4721:E4721"/>
    <mergeCell ref="B4722:E4722"/>
    <mergeCell ref="B4723:E4723"/>
    <mergeCell ref="B4724:E4724"/>
    <mergeCell ref="B4725:E4725"/>
    <mergeCell ref="B4726:E4726"/>
    <mergeCell ref="B4727:E4727"/>
    <mergeCell ref="B4728:E4728"/>
    <mergeCell ref="B4741:E4741"/>
    <mergeCell ref="B4742:E4742"/>
    <mergeCell ref="B4731:E4731"/>
    <mergeCell ref="B4732:E4732"/>
    <mergeCell ref="B4733:E4733"/>
    <mergeCell ref="B4734:E4734"/>
    <mergeCell ref="B4735:E4735"/>
    <mergeCell ref="B4736:E4736"/>
    <mergeCell ref="B4737:E4737"/>
    <mergeCell ref="B4738:E4738"/>
    <mergeCell ref="B4739:E4739"/>
    <mergeCell ref="B4740:E4740"/>
    <mergeCell ref="B4753:E4753"/>
    <mergeCell ref="B4754:E4754"/>
    <mergeCell ref="B4743:E4743"/>
    <mergeCell ref="B4744:E4744"/>
    <mergeCell ref="B4745:E4745"/>
    <mergeCell ref="B4746:E4746"/>
    <mergeCell ref="B4747:E4747"/>
    <mergeCell ref="B4748:E4748"/>
    <mergeCell ref="B4749:E4749"/>
    <mergeCell ref="B4750:E4750"/>
    <mergeCell ref="B4751:E4751"/>
    <mergeCell ref="B4752:E4752"/>
    <mergeCell ref="B4765:E4765"/>
    <mergeCell ref="B4766:E4766"/>
    <mergeCell ref="B4755:E4755"/>
    <mergeCell ref="B4756:E4756"/>
    <mergeCell ref="B4757:E4757"/>
    <mergeCell ref="B4758:E4758"/>
    <mergeCell ref="B4759:E4759"/>
    <mergeCell ref="B4760:E4760"/>
    <mergeCell ref="B4761:E4761"/>
    <mergeCell ref="B4762:E4762"/>
    <mergeCell ref="B4763:E4763"/>
    <mergeCell ref="B4764:E4764"/>
    <mergeCell ref="B4777:E4777"/>
    <mergeCell ref="B4778:E4778"/>
    <mergeCell ref="B4767:E4767"/>
    <mergeCell ref="B4768:E4768"/>
    <mergeCell ref="B4769:E4769"/>
    <mergeCell ref="B4770:E4770"/>
    <mergeCell ref="B4771:E4771"/>
    <mergeCell ref="B4772:E4772"/>
    <mergeCell ref="B4773:E4773"/>
    <mergeCell ref="B4774:E4774"/>
    <mergeCell ref="B4775:E4775"/>
    <mergeCell ref="B4776:E4776"/>
    <mergeCell ref="B4789:E4789"/>
    <mergeCell ref="B4790:E4790"/>
    <mergeCell ref="B4779:E4779"/>
    <mergeCell ref="B4780:E4780"/>
    <mergeCell ref="B4781:E4781"/>
    <mergeCell ref="B4782:E4782"/>
    <mergeCell ref="B4783:E4783"/>
    <mergeCell ref="B4784:E4784"/>
    <mergeCell ref="B4785:E4785"/>
    <mergeCell ref="B4786:E4786"/>
    <mergeCell ref="B4787:E4787"/>
    <mergeCell ref="B4788:E4788"/>
    <mergeCell ref="B4801:E4801"/>
    <mergeCell ref="B4802:E4802"/>
    <mergeCell ref="B4791:E4791"/>
    <mergeCell ref="B4792:E4792"/>
    <mergeCell ref="B4793:E4793"/>
    <mergeCell ref="B4794:E4794"/>
    <mergeCell ref="B4795:E4795"/>
    <mergeCell ref="B4796:E4796"/>
    <mergeCell ref="B4797:E4797"/>
    <mergeCell ref="B4798:E4798"/>
    <mergeCell ref="B4799:E4799"/>
    <mergeCell ref="B4800:E4800"/>
    <mergeCell ref="B4813:E4813"/>
    <mergeCell ref="B4814:E4814"/>
    <mergeCell ref="B4803:E4803"/>
    <mergeCell ref="B4804:E4804"/>
    <mergeCell ref="B4805:E4805"/>
    <mergeCell ref="B4806:E4806"/>
    <mergeCell ref="B4807:E4807"/>
    <mergeCell ref="B4808:E4808"/>
    <mergeCell ref="B4809:E4809"/>
    <mergeCell ref="B4810:E4810"/>
    <mergeCell ref="B4811:E4811"/>
    <mergeCell ref="B4812:E4812"/>
    <mergeCell ref="B4825:E4825"/>
    <mergeCell ref="B4826:E4826"/>
    <mergeCell ref="B4815:E4815"/>
    <mergeCell ref="B4816:E4816"/>
    <mergeCell ref="B4817:E4817"/>
    <mergeCell ref="B4818:E4818"/>
    <mergeCell ref="B4819:E4819"/>
    <mergeCell ref="B4820:E4820"/>
    <mergeCell ref="B4821:E4821"/>
    <mergeCell ref="B4822:E4822"/>
    <mergeCell ref="B4823:E4823"/>
    <mergeCell ref="B4824:E4824"/>
    <mergeCell ref="B4837:E4837"/>
    <mergeCell ref="B4838:E4838"/>
    <mergeCell ref="B4827:E4827"/>
    <mergeCell ref="B4828:E4828"/>
    <mergeCell ref="B4829:E4829"/>
    <mergeCell ref="B4830:E4830"/>
    <mergeCell ref="B4831:E4831"/>
    <mergeCell ref="B4832:E4832"/>
    <mergeCell ref="B4833:E4833"/>
    <mergeCell ref="B4834:E4834"/>
    <mergeCell ref="B4835:E4835"/>
    <mergeCell ref="B4836:E4836"/>
    <mergeCell ref="B4849:E4849"/>
    <mergeCell ref="B4850:E4850"/>
    <mergeCell ref="B4839:E4839"/>
    <mergeCell ref="B4840:E4840"/>
    <mergeCell ref="B4841:E4841"/>
    <mergeCell ref="B4842:E4842"/>
    <mergeCell ref="B4843:E4843"/>
    <mergeCell ref="B4844:E4844"/>
    <mergeCell ref="B4845:E4845"/>
    <mergeCell ref="B4846:E4846"/>
    <mergeCell ref="B4847:E4847"/>
    <mergeCell ref="B4848:E4848"/>
    <mergeCell ref="B4861:E4861"/>
    <mergeCell ref="B4862:E4862"/>
    <mergeCell ref="B4851:E4851"/>
    <mergeCell ref="B4852:E4852"/>
    <mergeCell ref="B4853:E4853"/>
    <mergeCell ref="B4854:E4854"/>
    <mergeCell ref="B4855:E4855"/>
    <mergeCell ref="B4856:E4856"/>
    <mergeCell ref="B4857:E4857"/>
    <mergeCell ref="B4858:E4858"/>
    <mergeCell ref="B4859:E4859"/>
    <mergeCell ref="B4860:E4860"/>
    <mergeCell ref="B4873:E4873"/>
    <mergeCell ref="B4874:E4874"/>
    <mergeCell ref="B4863:E4863"/>
    <mergeCell ref="B4864:E4864"/>
    <mergeCell ref="B4865:E4865"/>
    <mergeCell ref="B4866:E4866"/>
    <mergeCell ref="B4867:E4867"/>
    <mergeCell ref="B4868:E4868"/>
    <mergeCell ref="B4869:E4869"/>
    <mergeCell ref="B4870:E4870"/>
    <mergeCell ref="B4871:E4871"/>
    <mergeCell ref="B4872:E4872"/>
    <mergeCell ref="B4885:E4885"/>
    <mergeCell ref="B4886:E4886"/>
    <mergeCell ref="B4875:E4875"/>
    <mergeCell ref="B4876:E4876"/>
    <mergeCell ref="B4877:E4877"/>
    <mergeCell ref="B4878:E4878"/>
    <mergeCell ref="B4879:E4879"/>
    <mergeCell ref="B4880:E4880"/>
    <mergeCell ref="B4881:E4881"/>
    <mergeCell ref="B4882:E4882"/>
    <mergeCell ref="B4883:E4883"/>
    <mergeCell ref="B4884:E4884"/>
    <mergeCell ref="B4897:E4897"/>
    <mergeCell ref="B4898:E4898"/>
    <mergeCell ref="B4887:E4887"/>
    <mergeCell ref="B4888:E4888"/>
    <mergeCell ref="B4889:E4889"/>
    <mergeCell ref="B4890:E4890"/>
    <mergeCell ref="B4891:E4891"/>
    <mergeCell ref="B4892:E4892"/>
    <mergeCell ref="B4893:E4893"/>
    <mergeCell ref="B4894:E4894"/>
    <mergeCell ref="B4895:E4895"/>
    <mergeCell ref="B4896:E4896"/>
    <mergeCell ref="B4909:E4909"/>
    <mergeCell ref="B4910:E4910"/>
    <mergeCell ref="B4899:E4899"/>
    <mergeCell ref="B4900:E4900"/>
    <mergeCell ref="B4901:E4901"/>
    <mergeCell ref="B4902:E4902"/>
    <mergeCell ref="B4903:E4903"/>
    <mergeCell ref="B4904:E4904"/>
    <mergeCell ref="B4905:E4905"/>
    <mergeCell ref="B4906:E4906"/>
    <mergeCell ref="B4907:E4907"/>
    <mergeCell ref="B4908:E4908"/>
    <mergeCell ref="B4921:E4921"/>
    <mergeCell ref="B4922:E4922"/>
    <mergeCell ref="B4911:E4911"/>
    <mergeCell ref="B4912:E4912"/>
    <mergeCell ref="B4913:E4913"/>
    <mergeCell ref="B4914:E4914"/>
    <mergeCell ref="B4915:E4915"/>
    <mergeCell ref="B4916:E4916"/>
    <mergeCell ref="B4917:E4917"/>
    <mergeCell ref="B4918:E4918"/>
    <mergeCell ref="B4919:E4919"/>
    <mergeCell ref="B4920:E4920"/>
    <mergeCell ref="B4933:E4933"/>
    <mergeCell ref="B4934:E4934"/>
    <mergeCell ref="B4923:E4923"/>
    <mergeCell ref="B4924:E4924"/>
    <mergeCell ref="B4925:E4925"/>
    <mergeCell ref="B4926:E4926"/>
    <mergeCell ref="B4927:E4927"/>
    <mergeCell ref="B4928:E4928"/>
    <mergeCell ref="B4929:E4929"/>
    <mergeCell ref="B4930:E4930"/>
    <mergeCell ref="B4931:E4931"/>
    <mergeCell ref="B4932:E4932"/>
    <mergeCell ref="B4945:E4945"/>
    <mergeCell ref="B4946:E4946"/>
    <mergeCell ref="B4935:E4935"/>
    <mergeCell ref="B4936:E4936"/>
    <mergeCell ref="B4937:E4937"/>
    <mergeCell ref="B4938:E4938"/>
    <mergeCell ref="B4939:E4939"/>
    <mergeCell ref="B4940:E4940"/>
    <mergeCell ref="B4941:E4941"/>
    <mergeCell ref="B4942:E4942"/>
    <mergeCell ref="B4943:E4943"/>
    <mergeCell ref="B4944:E4944"/>
    <mergeCell ref="B4957:E4957"/>
    <mergeCell ref="B4958:E4958"/>
    <mergeCell ref="B4947:E4947"/>
    <mergeCell ref="B4948:E4948"/>
    <mergeCell ref="B4949:E4949"/>
    <mergeCell ref="B4950:E4950"/>
    <mergeCell ref="B4951:E4951"/>
    <mergeCell ref="B4952:E4952"/>
    <mergeCell ref="B4953:E4953"/>
    <mergeCell ref="B4954:E4954"/>
    <mergeCell ref="B4955:E4955"/>
    <mergeCell ref="B4956:E4956"/>
    <mergeCell ref="B4969:E4969"/>
    <mergeCell ref="B4970:E4970"/>
    <mergeCell ref="B4959:E4959"/>
    <mergeCell ref="B4960:E4960"/>
    <mergeCell ref="B4961:E4961"/>
    <mergeCell ref="B4962:E4962"/>
    <mergeCell ref="B4963:E4963"/>
    <mergeCell ref="B4964:E4964"/>
    <mergeCell ref="B4965:E4965"/>
    <mergeCell ref="B4966:E4966"/>
    <mergeCell ref="B4967:E4967"/>
    <mergeCell ref="B4968:E4968"/>
    <mergeCell ref="B4981:E4981"/>
    <mergeCell ref="B4982:E4982"/>
    <mergeCell ref="B4971:E4971"/>
    <mergeCell ref="B4972:E4972"/>
    <mergeCell ref="B4973:E4973"/>
    <mergeCell ref="B4974:E4974"/>
    <mergeCell ref="B4975:E4975"/>
    <mergeCell ref="B4976:E4976"/>
    <mergeCell ref="B4977:E4977"/>
    <mergeCell ref="B4978:E4978"/>
    <mergeCell ref="B4979:E4979"/>
    <mergeCell ref="B4980:E4980"/>
    <mergeCell ref="B4993:E4993"/>
    <mergeCell ref="B4994:E4994"/>
    <mergeCell ref="B4983:E4983"/>
    <mergeCell ref="B4984:E4984"/>
    <mergeCell ref="B4985:E4985"/>
    <mergeCell ref="B4986:E4986"/>
    <mergeCell ref="B4987:E4987"/>
    <mergeCell ref="B4988:E4988"/>
    <mergeCell ref="B4989:E4989"/>
    <mergeCell ref="B4990:E4990"/>
    <mergeCell ref="B4991:E4991"/>
    <mergeCell ref="B4992:E4992"/>
    <mergeCell ref="B5005:E5005"/>
    <mergeCell ref="B5006:E5006"/>
    <mergeCell ref="B4995:E4995"/>
    <mergeCell ref="B4996:E4996"/>
    <mergeCell ref="B4997:E4997"/>
    <mergeCell ref="B4998:E4998"/>
    <mergeCell ref="B4999:E4999"/>
    <mergeCell ref="B5000:E5000"/>
    <mergeCell ref="B5001:E5001"/>
    <mergeCell ref="B5002:E5002"/>
    <mergeCell ref="B5003:E5003"/>
    <mergeCell ref="B5004:E5004"/>
    <mergeCell ref="B5017:E5017"/>
    <mergeCell ref="B5018:E5018"/>
    <mergeCell ref="B5007:E5007"/>
    <mergeCell ref="B5008:E5008"/>
    <mergeCell ref="B5009:E5009"/>
    <mergeCell ref="B5010:E5010"/>
    <mergeCell ref="B5011:E5011"/>
    <mergeCell ref="B5012:E5012"/>
    <mergeCell ref="B5013:E5013"/>
    <mergeCell ref="B5014:E5014"/>
    <mergeCell ref="B5015:E5015"/>
    <mergeCell ref="B5016:E5016"/>
    <mergeCell ref="B5029:E5029"/>
    <mergeCell ref="B5030:E5030"/>
    <mergeCell ref="B5019:E5019"/>
    <mergeCell ref="B5020:E5020"/>
    <mergeCell ref="B5021:E5021"/>
    <mergeCell ref="B5022:E5022"/>
    <mergeCell ref="B5023:E5023"/>
    <mergeCell ref="B5024:E5024"/>
    <mergeCell ref="B5025:E5025"/>
    <mergeCell ref="B5026:E5026"/>
    <mergeCell ref="B5027:E5027"/>
    <mergeCell ref="B5028:E5028"/>
    <mergeCell ref="B5041:E5041"/>
    <mergeCell ref="B5042:E5042"/>
    <mergeCell ref="B5031:E5031"/>
    <mergeCell ref="B5032:E5032"/>
    <mergeCell ref="B5033:E5033"/>
    <mergeCell ref="B5034:E5034"/>
    <mergeCell ref="B5035:E5035"/>
    <mergeCell ref="B5036:E5036"/>
    <mergeCell ref="B5037:E5037"/>
    <mergeCell ref="B5038:E5038"/>
    <mergeCell ref="B5039:E5039"/>
    <mergeCell ref="B5040:E5040"/>
    <mergeCell ref="B5053:E5053"/>
    <mergeCell ref="B5054:E5054"/>
    <mergeCell ref="B5043:E5043"/>
    <mergeCell ref="B5044:E5044"/>
    <mergeCell ref="B5045:E5045"/>
    <mergeCell ref="B5046:E5046"/>
    <mergeCell ref="B5047:E5047"/>
    <mergeCell ref="B5048:E5048"/>
    <mergeCell ref="B5049:E5049"/>
    <mergeCell ref="B5050:E5050"/>
    <mergeCell ref="B5051:E5051"/>
    <mergeCell ref="B5052:E5052"/>
    <mergeCell ref="B5065:E5065"/>
    <mergeCell ref="B5066:E5066"/>
    <mergeCell ref="B5055:E5055"/>
    <mergeCell ref="B5056:E5056"/>
    <mergeCell ref="B5057:E5057"/>
    <mergeCell ref="B5058:E5058"/>
    <mergeCell ref="B5059:E5059"/>
    <mergeCell ref="B5060:E5060"/>
    <mergeCell ref="B5061:E5061"/>
    <mergeCell ref="B5062:E5062"/>
    <mergeCell ref="B5063:E5063"/>
    <mergeCell ref="B5064:E5064"/>
    <mergeCell ref="B5077:E5077"/>
    <mergeCell ref="B5078:E5078"/>
    <mergeCell ref="B5067:E5067"/>
    <mergeCell ref="B5068:E5068"/>
    <mergeCell ref="B5069:E5069"/>
    <mergeCell ref="B5070:E5070"/>
    <mergeCell ref="B5071:E5071"/>
    <mergeCell ref="B5072:E5072"/>
    <mergeCell ref="B5073:E5073"/>
    <mergeCell ref="B5074:E5074"/>
    <mergeCell ref="B5075:E5075"/>
    <mergeCell ref="B5076:E5076"/>
    <mergeCell ref="B5089:E5089"/>
    <mergeCell ref="B5090:E5090"/>
    <mergeCell ref="B5079:E5079"/>
    <mergeCell ref="B5080:E5080"/>
    <mergeCell ref="B5081:E5081"/>
    <mergeCell ref="B5082:E5082"/>
    <mergeCell ref="B5083:E5083"/>
    <mergeCell ref="B5084:E5084"/>
    <mergeCell ref="B5085:E5085"/>
    <mergeCell ref="B5086:E5086"/>
    <mergeCell ref="B5087:E5087"/>
    <mergeCell ref="B5088:E5088"/>
    <mergeCell ref="B5101:E5101"/>
    <mergeCell ref="B5102:E5102"/>
    <mergeCell ref="B5091:E5091"/>
    <mergeCell ref="B5092:E5092"/>
    <mergeCell ref="B5093:E5093"/>
    <mergeCell ref="B5094:E5094"/>
    <mergeCell ref="B5095:E5095"/>
    <mergeCell ref="B5096:E5096"/>
    <mergeCell ref="B5097:E5097"/>
    <mergeCell ref="B5098:E5098"/>
    <mergeCell ref="B5099:E5099"/>
    <mergeCell ref="B5100:E5100"/>
    <mergeCell ref="B5113:E5113"/>
    <mergeCell ref="B5114:E5114"/>
    <mergeCell ref="B5103:E5103"/>
    <mergeCell ref="B5104:E5104"/>
    <mergeCell ref="B5105:E5105"/>
    <mergeCell ref="B5106:E5106"/>
    <mergeCell ref="B5107:E5107"/>
    <mergeCell ref="B5108:E5108"/>
    <mergeCell ref="B5109:E5109"/>
    <mergeCell ref="B5110:E5110"/>
    <mergeCell ref="B5111:E5111"/>
    <mergeCell ref="B5112:E5112"/>
    <mergeCell ref="B5125:E5125"/>
    <mergeCell ref="B5126:E5126"/>
    <mergeCell ref="B5115:E5115"/>
    <mergeCell ref="B5116:E5116"/>
    <mergeCell ref="B5117:E5117"/>
    <mergeCell ref="B5118:E5118"/>
    <mergeCell ref="B5119:E5119"/>
    <mergeCell ref="B5120:E5120"/>
    <mergeCell ref="B5121:E5121"/>
    <mergeCell ref="B5122:E5122"/>
    <mergeCell ref="B5123:E5123"/>
    <mergeCell ref="B5124:E5124"/>
    <mergeCell ref="B5137:E5137"/>
    <mergeCell ref="B5138:E5138"/>
    <mergeCell ref="B5127:E5127"/>
    <mergeCell ref="B5128:E5128"/>
    <mergeCell ref="B5129:E5129"/>
    <mergeCell ref="B5130:E5130"/>
    <mergeCell ref="B5131:E5131"/>
    <mergeCell ref="B5132:E5132"/>
    <mergeCell ref="B5133:E5133"/>
    <mergeCell ref="B5134:E5134"/>
    <mergeCell ref="B5135:E5135"/>
    <mergeCell ref="B5136:E5136"/>
    <mergeCell ref="B5149:E5149"/>
    <mergeCell ref="B5150:E5150"/>
    <mergeCell ref="B5139:E5139"/>
    <mergeCell ref="B5140:E5140"/>
    <mergeCell ref="B5141:E5141"/>
    <mergeCell ref="B5142:E5142"/>
    <mergeCell ref="B5143:E5143"/>
    <mergeCell ref="B5144:E5144"/>
    <mergeCell ref="B5145:E5145"/>
    <mergeCell ref="B5146:E5146"/>
    <mergeCell ref="B5147:E5147"/>
    <mergeCell ref="B5148:E5148"/>
    <mergeCell ref="B5161:E5161"/>
    <mergeCell ref="B5162:E5162"/>
    <mergeCell ref="B5151:E5151"/>
    <mergeCell ref="B5152:E5152"/>
    <mergeCell ref="B5153:E5153"/>
    <mergeCell ref="B5154:E5154"/>
    <mergeCell ref="B5155:E5155"/>
    <mergeCell ref="B5156:E5156"/>
    <mergeCell ref="B5157:E5157"/>
    <mergeCell ref="B5158:E5158"/>
    <mergeCell ref="B5159:E5159"/>
    <mergeCell ref="B5160:E5160"/>
    <mergeCell ref="B5173:E5173"/>
    <mergeCell ref="B5174:E5174"/>
    <mergeCell ref="B5163:E5163"/>
    <mergeCell ref="B5164:E5164"/>
    <mergeCell ref="B5165:E5165"/>
    <mergeCell ref="B5166:E5166"/>
    <mergeCell ref="B5167:E5167"/>
    <mergeCell ref="B5168:E5168"/>
    <mergeCell ref="B5169:E5169"/>
    <mergeCell ref="B5170:E5170"/>
    <mergeCell ref="B5171:E5171"/>
    <mergeCell ref="B5172:E5172"/>
    <mergeCell ref="B5185:E5185"/>
    <mergeCell ref="B5186:E5186"/>
    <mergeCell ref="B5175:E5175"/>
    <mergeCell ref="B5176:E5176"/>
    <mergeCell ref="B5177:E5177"/>
    <mergeCell ref="B5178:E5178"/>
    <mergeCell ref="B5179:E5179"/>
    <mergeCell ref="B5180:E5180"/>
    <mergeCell ref="B5181:E5181"/>
    <mergeCell ref="B5182:E5182"/>
    <mergeCell ref="B5183:E5183"/>
    <mergeCell ref="B5184:E5184"/>
    <mergeCell ref="B5197:E5197"/>
    <mergeCell ref="B5198:E5198"/>
    <mergeCell ref="B5187:E5187"/>
    <mergeCell ref="B5188:E5188"/>
    <mergeCell ref="B5189:E5189"/>
    <mergeCell ref="B5190:E5190"/>
    <mergeCell ref="B5191:E5191"/>
    <mergeCell ref="B5192:E5192"/>
    <mergeCell ref="B5193:E5193"/>
    <mergeCell ref="B5194:E5194"/>
    <mergeCell ref="B5195:E5195"/>
    <mergeCell ref="B5196:E5196"/>
    <mergeCell ref="B5209:E5209"/>
    <mergeCell ref="B5210:E5210"/>
    <mergeCell ref="B5199:E5199"/>
    <mergeCell ref="B5200:E5200"/>
    <mergeCell ref="B5201:E5201"/>
    <mergeCell ref="B5202:E5202"/>
    <mergeCell ref="B5203:E5203"/>
    <mergeCell ref="B5204:E5204"/>
    <mergeCell ref="B5205:E5205"/>
    <mergeCell ref="B5206:E5206"/>
    <mergeCell ref="B5207:E5207"/>
    <mergeCell ref="B5208:E5208"/>
    <mergeCell ref="B5221:E5221"/>
    <mergeCell ref="B5222:E5222"/>
    <mergeCell ref="B5211:E5211"/>
    <mergeCell ref="B5212:E5212"/>
    <mergeCell ref="B5213:E5213"/>
    <mergeCell ref="B5214:E5214"/>
    <mergeCell ref="B5215:E5215"/>
    <mergeCell ref="B5216:E5216"/>
    <mergeCell ref="B5217:E5217"/>
    <mergeCell ref="B5218:E5218"/>
    <mergeCell ref="B5219:E5219"/>
    <mergeCell ref="B5220:E5220"/>
    <mergeCell ref="B5233:E5233"/>
    <mergeCell ref="B5234:E5234"/>
    <mergeCell ref="B5223:E5223"/>
    <mergeCell ref="B5224:E5224"/>
    <mergeCell ref="B5225:E5225"/>
    <mergeCell ref="B5226:E5226"/>
    <mergeCell ref="B5227:E5227"/>
    <mergeCell ref="B5228:E5228"/>
    <mergeCell ref="B5229:E5229"/>
    <mergeCell ref="B5230:E5230"/>
    <mergeCell ref="B5231:E5231"/>
    <mergeCell ref="B5232:E5232"/>
    <mergeCell ref="B5245:E5245"/>
    <mergeCell ref="B5246:E5246"/>
    <mergeCell ref="B5235:E5235"/>
    <mergeCell ref="B5236:E5236"/>
    <mergeCell ref="B5237:E5237"/>
    <mergeCell ref="B5238:E5238"/>
    <mergeCell ref="B5239:E5239"/>
    <mergeCell ref="B5240:E5240"/>
    <mergeCell ref="B5241:E5241"/>
    <mergeCell ref="B5242:E5242"/>
    <mergeCell ref="B5243:E5243"/>
    <mergeCell ref="B5244:E5244"/>
    <mergeCell ref="B5257:E5257"/>
    <mergeCell ref="B5258:E5258"/>
    <mergeCell ref="B5247:E5247"/>
    <mergeCell ref="B5248:E5248"/>
    <mergeCell ref="B5249:E5249"/>
    <mergeCell ref="B5250:E5250"/>
    <mergeCell ref="B5251:E5251"/>
    <mergeCell ref="B5252:E5252"/>
    <mergeCell ref="B5253:E5253"/>
    <mergeCell ref="B5254:E5254"/>
    <mergeCell ref="B5255:E5255"/>
    <mergeCell ref="B5256:E5256"/>
    <mergeCell ref="B5269:E5269"/>
    <mergeCell ref="B5270:E5270"/>
    <mergeCell ref="B5259:E5259"/>
    <mergeCell ref="B5260:E5260"/>
    <mergeCell ref="B5261:E5261"/>
    <mergeCell ref="B5262:E5262"/>
    <mergeCell ref="B5263:E5263"/>
    <mergeCell ref="B5264:E5264"/>
    <mergeCell ref="B5265:E5265"/>
    <mergeCell ref="B5266:E5266"/>
    <mergeCell ref="B5267:E5267"/>
    <mergeCell ref="B5268:E5268"/>
    <mergeCell ref="B5281:E5281"/>
    <mergeCell ref="B5282:E5282"/>
    <mergeCell ref="B5271:E5271"/>
    <mergeCell ref="B5272:E5272"/>
    <mergeCell ref="B5273:E5273"/>
    <mergeCell ref="B5274:E5274"/>
    <mergeCell ref="B5275:E5275"/>
    <mergeCell ref="B5276:E5276"/>
    <mergeCell ref="B5277:E5277"/>
    <mergeCell ref="B5278:E5278"/>
    <mergeCell ref="B5279:E5279"/>
    <mergeCell ref="B5280:E5280"/>
    <mergeCell ref="B5293:E5293"/>
    <mergeCell ref="B5294:E5294"/>
    <mergeCell ref="B5283:E5283"/>
    <mergeCell ref="B5284:E5284"/>
    <mergeCell ref="B5285:E5285"/>
    <mergeCell ref="B5286:E5286"/>
    <mergeCell ref="B5287:E5287"/>
    <mergeCell ref="B5288:E5288"/>
    <mergeCell ref="B5289:E5289"/>
    <mergeCell ref="B5290:E5290"/>
    <mergeCell ref="B5291:E5291"/>
    <mergeCell ref="B5292:E5292"/>
    <mergeCell ref="B5305:E5305"/>
    <mergeCell ref="B5306:E5306"/>
    <mergeCell ref="B5295:E5295"/>
    <mergeCell ref="B5296:E5296"/>
    <mergeCell ref="B5297:E5297"/>
    <mergeCell ref="B5298:E5298"/>
    <mergeCell ref="B5299:E5299"/>
    <mergeCell ref="B5300:E5300"/>
    <mergeCell ref="B5301:E5301"/>
    <mergeCell ref="B5302:E5302"/>
    <mergeCell ref="B5303:E5303"/>
    <mergeCell ref="B5304:E5304"/>
    <mergeCell ref="B5317:E5317"/>
    <mergeCell ref="B5318:E5318"/>
    <mergeCell ref="B5307:E5307"/>
    <mergeCell ref="B5308:E5308"/>
    <mergeCell ref="B5309:E5309"/>
    <mergeCell ref="B5310:E5310"/>
    <mergeCell ref="B5311:E5311"/>
    <mergeCell ref="B5312:E5312"/>
    <mergeCell ref="B5313:E5313"/>
    <mergeCell ref="B5314:E5314"/>
    <mergeCell ref="B5315:E5315"/>
    <mergeCell ref="B5316:E5316"/>
    <mergeCell ref="B5329:E5329"/>
    <mergeCell ref="B5330:E5330"/>
    <mergeCell ref="B5319:E5319"/>
    <mergeCell ref="B5320:E5320"/>
    <mergeCell ref="B5321:E5321"/>
    <mergeCell ref="B5322:E5322"/>
    <mergeCell ref="B5323:E5323"/>
    <mergeCell ref="B5324:E5324"/>
    <mergeCell ref="B5325:E5325"/>
    <mergeCell ref="B5326:E5326"/>
    <mergeCell ref="B5327:E5327"/>
    <mergeCell ref="B5328:E5328"/>
    <mergeCell ref="B5341:E5341"/>
    <mergeCell ref="B5342:E5342"/>
    <mergeCell ref="B5331:E5331"/>
    <mergeCell ref="B5332:E5332"/>
    <mergeCell ref="B5333:E5333"/>
    <mergeCell ref="B5334:E5334"/>
    <mergeCell ref="B5335:E5335"/>
    <mergeCell ref="B5336:E5336"/>
    <mergeCell ref="B5337:E5337"/>
    <mergeCell ref="B5338:E5338"/>
    <mergeCell ref="B5339:E5339"/>
    <mergeCell ref="B5340:E5340"/>
    <mergeCell ref="B5353:E5353"/>
    <mergeCell ref="B5354:E5354"/>
    <mergeCell ref="B5343:E5343"/>
    <mergeCell ref="B5344:E5344"/>
    <mergeCell ref="B5345:E5345"/>
    <mergeCell ref="B5346:E5346"/>
    <mergeCell ref="B5347:E5347"/>
    <mergeCell ref="B5348:E5348"/>
    <mergeCell ref="B5349:E5349"/>
    <mergeCell ref="B5350:E5350"/>
    <mergeCell ref="B5351:E5351"/>
    <mergeCell ref="B5352:E5352"/>
    <mergeCell ref="B5365:E5365"/>
    <mergeCell ref="B5366:E5366"/>
    <mergeCell ref="B5355:E5355"/>
    <mergeCell ref="B5356:E5356"/>
    <mergeCell ref="B5357:E5357"/>
    <mergeCell ref="B5358:E5358"/>
    <mergeCell ref="B5359:E5359"/>
    <mergeCell ref="B5360:E5360"/>
    <mergeCell ref="B5361:E5361"/>
    <mergeCell ref="B5362:E5362"/>
    <mergeCell ref="B5363:E5363"/>
    <mergeCell ref="B5364:E5364"/>
    <mergeCell ref="B5377:E5377"/>
    <mergeCell ref="B5378:E5378"/>
    <mergeCell ref="B5367:E5367"/>
    <mergeCell ref="B5368:E5368"/>
    <mergeCell ref="B5369:E5369"/>
    <mergeCell ref="B5370:E5370"/>
    <mergeCell ref="B5371:E5371"/>
    <mergeCell ref="B5372:E5372"/>
    <mergeCell ref="B5373:E5373"/>
    <mergeCell ref="B5374:E5374"/>
    <mergeCell ref="B5375:E5375"/>
    <mergeCell ref="B5376:E5376"/>
    <mergeCell ref="B5389:E5389"/>
    <mergeCell ref="B5390:E5390"/>
    <mergeCell ref="B5379:E5379"/>
    <mergeCell ref="B5380:E5380"/>
    <mergeCell ref="B5381:E5381"/>
    <mergeCell ref="B5382:E5382"/>
    <mergeCell ref="B5383:E5383"/>
    <mergeCell ref="B5384:E5384"/>
    <mergeCell ref="B5385:E5385"/>
    <mergeCell ref="B5386:E5386"/>
    <mergeCell ref="B5387:E5387"/>
    <mergeCell ref="B5388:E5388"/>
    <mergeCell ref="B5401:E5401"/>
    <mergeCell ref="B5402:E5402"/>
    <mergeCell ref="B5391:E5391"/>
    <mergeCell ref="B5392:E5392"/>
    <mergeCell ref="B5393:E5393"/>
    <mergeCell ref="B5394:E5394"/>
    <mergeCell ref="B5395:E5395"/>
    <mergeCell ref="B5396:E5396"/>
    <mergeCell ref="B5397:E5397"/>
    <mergeCell ref="B5398:E5398"/>
    <mergeCell ref="B5399:E5399"/>
    <mergeCell ref="B5400:E5400"/>
    <mergeCell ref="B5413:E5413"/>
    <mergeCell ref="B5414:E5414"/>
    <mergeCell ref="B5403:E5403"/>
    <mergeCell ref="B5404:E5404"/>
    <mergeCell ref="B5405:E5405"/>
    <mergeCell ref="B5406:E5406"/>
    <mergeCell ref="B5407:E5407"/>
    <mergeCell ref="B5408:E5408"/>
    <mergeCell ref="B5409:E5409"/>
    <mergeCell ref="B5410:E5410"/>
    <mergeCell ref="B5411:E5411"/>
    <mergeCell ref="B5412:E5412"/>
    <mergeCell ref="B5425:E5425"/>
    <mergeCell ref="B5426:E5426"/>
    <mergeCell ref="B5415:E5415"/>
    <mergeCell ref="B5416:E5416"/>
    <mergeCell ref="B5417:E5417"/>
    <mergeCell ref="B5418:E5418"/>
    <mergeCell ref="B5419:E5419"/>
    <mergeCell ref="B5420:E5420"/>
    <mergeCell ref="B5421:E5421"/>
    <mergeCell ref="B5422:E5422"/>
    <mergeCell ref="B5423:E5423"/>
    <mergeCell ref="B5424:E5424"/>
    <mergeCell ref="B5437:E5437"/>
    <mergeCell ref="B5438:E5438"/>
    <mergeCell ref="B5427:E5427"/>
    <mergeCell ref="B5428:E5428"/>
    <mergeCell ref="B5429:E5429"/>
    <mergeCell ref="B5430:E5430"/>
    <mergeCell ref="B5431:E5431"/>
    <mergeCell ref="B5432:E5432"/>
    <mergeCell ref="B5433:E5433"/>
    <mergeCell ref="B5434:E5434"/>
    <mergeCell ref="B5435:E5435"/>
    <mergeCell ref="B5436:E5436"/>
    <mergeCell ref="B5449:E5449"/>
    <mergeCell ref="B5450:E5450"/>
    <mergeCell ref="B5439:E5439"/>
    <mergeCell ref="B5440:E5440"/>
    <mergeCell ref="B5441:E5441"/>
    <mergeCell ref="B5442:E5442"/>
    <mergeCell ref="B5443:E5443"/>
    <mergeCell ref="B5444:E5444"/>
    <mergeCell ref="B5445:E5445"/>
    <mergeCell ref="B5446:E5446"/>
    <mergeCell ref="B5447:E5447"/>
    <mergeCell ref="B5448:E5448"/>
    <mergeCell ref="B5461:E5461"/>
    <mergeCell ref="B5462:E5462"/>
    <mergeCell ref="B5451:E5451"/>
    <mergeCell ref="B5452:E5452"/>
    <mergeCell ref="B5453:E5453"/>
    <mergeCell ref="B5454:E5454"/>
    <mergeCell ref="B5455:E5455"/>
    <mergeCell ref="B5456:E5456"/>
    <mergeCell ref="B5457:E5457"/>
    <mergeCell ref="B5458:E5458"/>
    <mergeCell ref="B5459:E5459"/>
    <mergeCell ref="B5460:E5460"/>
    <mergeCell ref="B5473:E5473"/>
    <mergeCell ref="B5474:E5474"/>
    <mergeCell ref="B5463:E5463"/>
    <mergeCell ref="B5464:E5464"/>
    <mergeCell ref="B5465:E5465"/>
    <mergeCell ref="B5466:E5466"/>
    <mergeCell ref="B5467:E5467"/>
    <mergeCell ref="B5468:E5468"/>
    <mergeCell ref="B5469:E5469"/>
    <mergeCell ref="B5470:E5470"/>
    <mergeCell ref="B5471:E5471"/>
    <mergeCell ref="B5472:E5472"/>
    <mergeCell ref="B5485:E5485"/>
    <mergeCell ref="B5486:E5486"/>
    <mergeCell ref="B5475:E5475"/>
    <mergeCell ref="B5476:E5476"/>
    <mergeCell ref="B5477:E5477"/>
    <mergeCell ref="B5478:E5478"/>
    <mergeCell ref="B5479:E5479"/>
    <mergeCell ref="B5480:E5480"/>
    <mergeCell ref="B5481:E5481"/>
    <mergeCell ref="B5482:E5482"/>
    <mergeCell ref="B5483:E5483"/>
    <mergeCell ref="B5484:E5484"/>
    <mergeCell ref="B5497:E5497"/>
    <mergeCell ref="B5498:E5498"/>
    <mergeCell ref="B5487:E5487"/>
    <mergeCell ref="B5488:E5488"/>
    <mergeCell ref="B5489:E5489"/>
    <mergeCell ref="B5490:E5490"/>
    <mergeCell ref="B5491:E5491"/>
    <mergeCell ref="B5492:E5492"/>
    <mergeCell ref="B5493:E5493"/>
    <mergeCell ref="B5494:E5494"/>
    <mergeCell ref="B5495:E5495"/>
    <mergeCell ref="B5496:E5496"/>
    <mergeCell ref="B5509:E5509"/>
    <mergeCell ref="B5510:E5510"/>
    <mergeCell ref="B5499:E5499"/>
    <mergeCell ref="B5500:E5500"/>
    <mergeCell ref="B5501:E5501"/>
    <mergeCell ref="B5502:E5502"/>
    <mergeCell ref="B5503:E5503"/>
    <mergeCell ref="B5504:E5504"/>
    <mergeCell ref="B5505:E5505"/>
    <mergeCell ref="B5506:E5506"/>
    <mergeCell ref="B5507:E5507"/>
    <mergeCell ref="B5508:E5508"/>
    <mergeCell ref="B5521:E5521"/>
    <mergeCell ref="B5522:E5522"/>
    <mergeCell ref="B5511:E5511"/>
    <mergeCell ref="B5512:E5512"/>
    <mergeCell ref="B5513:E5513"/>
    <mergeCell ref="B5514:E5514"/>
    <mergeCell ref="B5515:E5515"/>
    <mergeCell ref="B5516:E5516"/>
    <mergeCell ref="B5517:E5517"/>
    <mergeCell ref="B5518:E5518"/>
    <mergeCell ref="B5519:E5519"/>
    <mergeCell ref="B5520:E5520"/>
    <mergeCell ref="B5533:E5533"/>
    <mergeCell ref="B5534:E5534"/>
    <mergeCell ref="B5523:E5523"/>
    <mergeCell ref="B5524:E5524"/>
    <mergeCell ref="B5525:E5525"/>
    <mergeCell ref="B5526:E5526"/>
    <mergeCell ref="B5527:E5527"/>
    <mergeCell ref="B5528:E5528"/>
    <mergeCell ref="B5529:E5529"/>
    <mergeCell ref="B5530:E5530"/>
    <mergeCell ref="B5531:E5531"/>
    <mergeCell ref="B5532:E5532"/>
    <mergeCell ref="B5545:E5545"/>
    <mergeCell ref="B5546:E5546"/>
    <mergeCell ref="B5535:E5535"/>
    <mergeCell ref="B5536:E5536"/>
    <mergeCell ref="B5537:E5537"/>
    <mergeCell ref="B5538:E5538"/>
    <mergeCell ref="B5539:E5539"/>
    <mergeCell ref="B5540:E5540"/>
    <mergeCell ref="B5541:E5541"/>
    <mergeCell ref="B5542:E5542"/>
    <mergeCell ref="B5543:E5543"/>
    <mergeCell ref="B5544:E5544"/>
    <mergeCell ref="B5557:E5557"/>
    <mergeCell ref="B5558:E5558"/>
    <mergeCell ref="B5547:E5547"/>
    <mergeCell ref="B5548:E5548"/>
    <mergeCell ref="B5549:E5549"/>
    <mergeCell ref="B5550:E5550"/>
    <mergeCell ref="B5551:E5551"/>
    <mergeCell ref="B5552:E5552"/>
    <mergeCell ref="B5553:E5553"/>
    <mergeCell ref="B5554:E5554"/>
    <mergeCell ref="B5555:E5555"/>
    <mergeCell ref="B5556:E5556"/>
    <mergeCell ref="B5569:E5569"/>
    <mergeCell ref="B5570:E5570"/>
    <mergeCell ref="B5559:E5559"/>
    <mergeCell ref="B5560:E5560"/>
    <mergeCell ref="B5561:E5561"/>
    <mergeCell ref="B5562:E5562"/>
    <mergeCell ref="B5563:E5563"/>
    <mergeCell ref="B5564:E5564"/>
    <mergeCell ref="B5565:E5565"/>
    <mergeCell ref="B5566:E5566"/>
    <mergeCell ref="B5567:E5567"/>
    <mergeCell ref="B5568:E5568"/>
    <mergeCell ref="B5581:E5581"/>
    <mergeCell ref="B5582:E5582"/>
    <mergeCell ref="B5571:E5571"/>
    <mergeCell ref="B5572:E5572"/>
    <mergeCell ref="B5573:E5573"/>
    <mergeCell ref="B5574:E5574"/>
    <mergeCell ref="B5575:E5575"/>
    <mergeCell ref="B5576:E5576"/>
    <mergeCell ref="B5577:E5577"/>
    <mergeCell ref="B5578:E5578"/>
    <mergeCell ref="B5579:E5579"/>
    <mergeCell ref="B5580:E5580"/>
    <mergeCell ref="B5593:E5593"/>
    <mergeCell ref="B5594:E5594"/>
    <mergeCell ref="B5583:E5583"/>
    <mergeCell ref="B5584:E5584"/>
    <mergeCell ref="B5585:E5585"/>
    <mergeCell ref="B5586:E5586"/>
    <mergeCell ref="B5587:E5587"/>
    <mergeCell ref="B5588:E5588"/>
    <mergeCell ref="B5589:E5589"/>
    <mergeCell ref="B5590:E5590"/>
    <mergeCell ref="B5591:E5591"/>
    <mergeCell ref="B5592:E5592"/>
    <mergeCell ref="B5605:E5605"/>
    <mergeCell ref="B5606:E5606"/>
    <mergeCell ref="B5595:E5595"/>
    <mergeCell ref="B5596:E5596"/>
    <mergeCell ref="B5597:E5597"/>
    <mergeCell ref="B5598:E5598"/>
    <mergeCell ref="B5599:E5599"/>
    <mergeCell ref="B5600:E5600"/>
    <mergeCell ref="B5601:E5601"/>
    <mergeCell ref="B5602:E5602"/>
    <mergeCell ref="B5603:E5603"/>
    <mergeCell ref="B5604:E5604"/>
    <mergeCell ref="B5617:E5617"/>
    <mergeCell ref="B5618:E5618"/>
    <mergeCell ref="B5607:E5607"/>
    <mergeCell ref="B5608:E5608"/>
    <mergeCell ref="B5609:E5609"/>
    <mergeCell ref="B5610:E5610"/>
    <mergeCell ref="B5611:E5611"/>
    <mergeCell ref="B5612:E5612"/>
    <mergeCell ref="B5613:E5613"/>
    <mergeCell ref="B5614:E5614"/>
    <mergeCell ref="B5615:E5615"/>
    <mergeCell ref="B5616:E5616"/>
    <mergeCell ref="B5629:E5629"/>
    <mergeCell ref="B5630:E5630"/>
    <mergeCell ref="B5619:E5619"/>
    <mergeCell ref="B5620:E5620"/>
    <mergeCell ref="B5621:E5621"/>
    <mergeCell ref="B5622:E5622"/>
    <mergeCell ref="B5623:E5623"/>
    <mergeCell ref="B5624:E5624"/>
    <mergeCell ref="B5625:E5625"/>
    <mergeCell ref="B5626:E5626"/>
    <mergeCell ref="B5627:E5627"/>
    <mergeCell ref="B5628:E5628"/>
    <mergeCell ref="B5641:E5641"/>
    <mergeCell ref="B5642:E5642"/>
    <mergeCell ref="B5631:E5631"/>
    <mergeCell ref="B5632:E5632"/>
    <mergeCell ref="B5633:E5633"/>
    <mergeCell ref="B5634:E5634"/>
    <mergeCell ref="B5635:E5635"/>
    <mergeCell ref="B5636:E5636"/>
    <mergeCell ref="B5637:E5637"/>
    <mergeCell ref="B5638:E5638"/>
    <mergeCell ref="B5639:E5639"/>
    <mergeCell ref="B5640:E5640"/>
    <mergeCell ref="B5653:E5653"/>
    <mergeCell ref="B5654:E5654"/>
    <mergeCell ref="B5643:E5643"/>
    <mergeCell ref="B5644:E5644"/>
    <mergeCell ref="B5645:E5645"/>
    <mergeCell ref="B5646:E5646"/>
    <mergeCell ref="B5647:E5647"/>
    <mergeCell ref="B5648:E5648"/>
    <mergeCell ref="B5649:E5649"/>
    <mergeCell ref="B5650:E5650"/>
    <mergeCell ref="B5651:E5651"/>
    <mergeCell ref="B5652:E5652"/>
    <mergeCell ref="B5665:E5665"/>
    <mergeCell ref="B5666:E5666"/>
    <mergeCell ref="B5655:E5655"/>
    <mergeCell ref="B5656:E5656"/>
    <mergeCell ref="B5657:E5657"/>
    <mergeCell ref="B5658:E5658"/>
    <mergeCell ref="B5659:E5659"/>
    <mergeCell ref="B5660:E5660"/>
    <mergeCell ref="B5661:E5661"/>
    <mergeCell ref="B5662:E5662"/>
    <mergeCell ref="B5663:E5663"/>
    <mergeCell ref="B5664:E5664"/>
    <mergeCell ref="B5677:E5677"/>
    <mergeCell ref="B5678:E5678"/>
    <mergeCell ref="B5667:E5667"/>
    <mergeCell ref="B5668:E5668"/>
    <mergeCell ref="B5669:E5669"/>
    <mergeCell ref="B5670:E5670"/>
    <mergeCell ref="B5671:E5671"/>
    <mergeCell ref="B5672:E5672"/>
    <mergeCell ref="B5673:E5673"/>
    <mergeCell ref="B5674:E5674"/>
    <mergeCell ref="B5675:E5675"/>
    <mergeCell ref="B5676:E5676"/>
    <mergeCell ref="B5689:E5689"/>
    <mergeCell ref="B5690:E5690"/>
    <mergeCell ref="B5679:E5679"/>
    <mergeCell ref="B5680:E5680"/>
    <mergeCell ref="B5681:E5681"/>
    <mergeCell ref="B5682:E5682"/>
    <mergeCell ref="B5683:E5683"/>
    <mergeCell ref="B5684:E5684"/>
    <mergeCell ref="B5685:E5685"/>
    <mergeCell ref="B5686:E5686"/>
    <mergeCell ref="B5687:E5687"/>
    <mergeCell ref="B5688:E5688"/>
    <mergeCell ref="B5701:E5701"/>
    <mergeCell ref="B5702:E5702"/>
    <mergeCell ref="B5691:E5691"/>
    <mergeCell ref="B5692:E5692"/>
    <mergeCell ref="B5693:E5693"/>
    <mergeCell ref="B5694:E5694"/>
    <mergeCell ref="B5695:E5695"/>
    <mergeCell ref="B5696:E5696"/>
    <mergeCell ref="B5697:E5697"/>
    <mergeCell ref="B5698:E5698"/>
    <mergeCell ref="B5699:E5699"/>
    <mergeCell ref="B5700:E5700"/>
    <mergeCell ref="B5713:E5713"/>
    <mergeCell ref="B5714:E5714"/>
    <mergeCell ref="B5703:E5703"/>
    <mergeCell ref="B5704:E5704"/>
    <mergeCell ref="B5705:E5705"/>
    <mergeCell ref="B5706:E5706"/>
    <mergeCell ref="B5707:E5707"/>
    <mergeCell ref="B5708:E5708"/>
    <mergeCell ref="B5709:E5709"/>
    <mergeCell ref="B5710:E5710"/>
    <mergeCell ref="B5711:E5711"/>
    <mergeCell ref="B5712:E5712"/>
    <mergeCell ref="B5725:E5725"/>
    <mergeCell ref="B5726:E5726"/>
    <mergeCell ref="B5715:E5715"/>
    <mergeCell ref="B5716:E5716"/>
    <mergeCell ref="B5717:E5717"/>
    <mergeCell ref="B5718:E5718"/>
    <mergeCell ref="B5719:E5719"/>
    <mergeCell ref="B5720:E5720"/>
    <mergeCell ref="B5721:E5721"/>
    <mergeCell ref="B5722:E5722"/>
    <mergeCell ref="B5723:E5723"/>
    <mergeCell ref="B5724:E5724"/>
    <mergeCell ref="B5737:E5737"/>
    <mergeCell ref="B5738:E5738"/>
    <mergeCell ref="B5727:E5727"/>
    <mergeCell ref="B5728:E5728"/>
    <mergeCell ref="B5729:E5729"/>
    <mergeCell ref="B5730:E5730"/>
    <mergeCell ref="B5731:E5731"/>
    <mergeCell ref="B5732:E5732"/>
    <mergeCell ref="B5733:E5733"/>
    <mergeCell ref="B5734:E5734"/>
    <mergeCell ref="B5735:E5735"/>
    <mergeCell ref="B5736:E5736"/>
    <mergeCell ref="B5749:E5749"/>
    <mergeCell ref="B5750:E5750"/>
    <mergeCell ref="B5739:E5739"/>
    <mergeCell ref="B5740:E5740"/>
    <mergeCell ref="B5741:E5741"/>
    <mergeCell ref="B5742:E5742"/>
    <mergeCell ref="B5743:E5743"/>
    <mergeCell ref="B5744:E5744"/>
    <mergeCell ref="B5745:E5745"/>
    <mergeCell ref="B5746:E5746"/>
    <mergeCell ref="B5747:E5747"/>
    <mergeCell ref="B5748:E5748"/>
    <mergeCell ref="B5761:E5761"/>
    <mergeCell ref="B5762:E5762"/>
    <mergeCell ref="B5751:E5751"/>
    <mergeCell ref="B5752:E5752"/>
    <mergeCell ref="B5753:E5753"/>
    <mergeCell ref="B5754:E5754"/>
    <mergeCell ref="B5755:E5755"/>
    <mergeCell ref="B5756:E5756"/>
    <mergeCell ref="B5757:E5757"/>
    <mergeCell ref="B5758:E5758"/>
    <mergeCell ref="B5759:E5759"/>
    <mergeCell ref="B5760:E5760"/>
    <mergeCell ref="B5773:E5773"/>
    <mergeCell ref="B5774:E5774"/>
    <mergeCell ref="B5763:E5763"/>
    <mergeCell ref="B5764:E5764"/>
    <mergeCell ref="B5765:E5765"/>
    <mergeCell ref="B5766:E5766"/>
    <mergeCell ref="B5767:E5767"/>
    <mergeCell ref="B5768:E5768"/>
    <mergeCell ref="B5769:E5769"/>
    <mergeCell ref="B5770:E5770"/>
    <mergeCell ref="B5771:E5771"/>
    <mergeCell ref="B5772:E5772"/>
    <mergeCell ref="B5785:E5785"/>
    <mergeCell ref="B5786:E5786"/>
    <mergeCell ref="B5775:E5775"/>
    <mergeCell ref="B5776:E5776"/>
    <mergeCell ref="B5777:E5777"/>
    <mergeCell ref="B5778:E5778"/>
    <mergeCell ref="B5779:E5779"/>
    <mergeCell ref="B5780:E5780"/>
    <mergeCell ref="B5781:E5781"/>
    <mergeCell ref="B5782:E5782"/>
    <mergeCell ref="B5783:E5783"/>
    <mergeCell ref="B5784:E5784"/>
    <mergeCell ref="B5801:E5801"/>
    <mergeCell ref="B5791:E5791"/>
    <mergeCell ref="B5792:E5792"/>
    <mergeCell ref="B5793:E5793"/>
    <mergeCell ref="B5794:E5794"/>
    <mergeCell ref="B5787:E5787"/>
    <mergeCell ref="B5788:E5788"/>
    <mergeCell ref="B5789:E5789"/>
    <mergeCell ref="B5790:E5790"/>
    <mergeCell ref="B5815:E5815"/>
    <mergeCell ref="B5808:E5808"/>
    <mergeCell ref="B5809:E5809"/>
    <mergeCell ref="B5810:E5810"/>
    <mergeCell ref="B5811:E5811"/>
    <mergeCell ref="B5812:E5812"/>
    <mergeCell ref="B5813:E5813"/>
    <mergeCell ref="B5817:E5817"/>
    <mergeCell ref="B5804:E5804"/>
    <mergeCell ref="B5805:E5805"/>
    <mergeCell ref="B5807:E5807"/>
    <mergeCell ref="B5814:E5814"/>
    <mergeCell ref="B5806:E5806"/>
    <mergeCell ref="B5816:E5816"/>
    <mergeCell ref="B5795:E5795"/>
    <mergeCell ref="B5802:E5802"/>
    <mergeCell ref="B5803:E5803"/>
    <mergeCell ref="B5796:E5796"/>
    <mergeCell ref="B5797:E5797"/>
    <mergeCell ref="B5798:E5798"/>
    <mergeCell ref="B5799:E5799"/>
    <mergeCell ref="B5800:E5800"/>
    <mergeCell ref="B43:E43"/>
    <mergeCell ref="B37:E37"/>
    <mergeCell ref="B39:E39"/>
    <mergeCell ref="B487:E487"/>
    <mergeCell ref="B535:E535"/>
    <mergeCell ref="B398:G398"/>
    <mergeCell ref="B399:E399"/>
    <mergeCell ref="B400:E400"/>
    <mergeCell ref="B388:E388"/>
    <mergeCell ref="B402:E402"/>
    <mergeCell ref="B410:E410"/>
    <mergeCell ref="B404:E404"/>
    <mergeCell ref="B482:E482"/>
    <mergeCell ref="B483:E483"/>
    <mergeCell ref="B484:E484"/>
    <mergeCell ref="B481:E481"/>
    <mergeCell ref="B418:E418"/>
    <mergeCell ref="B412:E412"/>
    <mergeCell ref="B409:E409"/>
    <mergeCell ref="B60:G60"/>
    <mergeCell ref="B351:E351"/>
    <mergeCell ref="A407:E407"/>
    <mergeCell ref="B395:E395"/>
    <mergeCell ref="B396:E396"/>
    <mergeCell ref="B348:E348"/>
    <mergeCell ref="B349:E349"/>
    <mergeCell ref="B401:E401"/>
    <mergeCell ref="B403:E403"/>
    <mergeCell ref="B331:E331"/>
    <mergeCell ref="B394:E394"/>
    <mergeCell ref="B740:E740"/>
    <mergeCell ref="B352:E352"/>
    <mergeCell ref="B353:E353"/>
    <mergeCell ref="B354:E354"/>
    <mergeCell ref="B355:E355"/>
    <mergeCell ref="B358:E358"/>
    <mergeCell ref="B359:E359"/>
    <mergeCell ref="B360:E360"/>
    <mergeCell ref="B361:E361"/>
    <mergeCell ref="B71:E71"/>
    <mergeCell ref="B72:E72"/>
    <mergeCell ref="B46:E46"/>
    <mergeCell ref="B67:G67"/>
    <mergeCell ref="B68:G68"/>
    <mergeCell ref="B69:G69"/>
    <mergeCell ref="B70:G70"/>
    <mergeCell ref="B59:G59"/>
    <mergeCell ref="B56:G56"/>
    <mergeCell ref="B57:G57"/>
    <mergeCell ref="B61:G61"/>
    <mergeCell ref="B62:G62"/>
    <mergeCell ref="B63:G63"/>
    <mergeCell ref="B64:G64"/>
    <mergeCell ref="B65:G65"/>
    <mergeCell ref="B66:G66"/>
    <mergeCell ref="B73:E73"/>
    <mergeCell ref="B74:G74"/>
    <mergeCell ref="B75:G75"/>
    <mergeCell ref="B76:E76"/>
    <mergeCell ref="B77:G77"/>
    <mergeCell ref="B78:E78"/>
    <mergeCell ref="B79:E79"/>
    <mergeCell ref="B80:E80"/>
    <mergeCell ref="B81:E81"/>
    <mergeCell ref="B82:E82"/>
    <mergeCell ref="B83:E83"/>
    <mergeCell ref="B84:E84"/>
    <mergeCell ref="B85:E85"/>
    <mergeCell ref="B86:E86"/>
    <mergeCell ref="B87:E87"/>
    <mergeCell ref="B88:E88"/>
    <mergeCell ref="B89:E89"/>
    <mergeCell ref="B90:E90"/>
    <mergeCell ref="B91:G91"/>
    <mergeCell ref="B92:G92"/>
    <mergeCell ref="B93:G93"/>
    <mergeCell ref="B94:G94"/>
    <mergeCell ref="B95:G95"/>
    <mergeCell ref="B96:G96"/>
    <mergeCell ref="B97:E97"/>
    <mergeCell ref="B98:E98"/>
    <mergeCell ref="B99:E99"/>
    <mergeCell ref="B100:E100"/>
    <mergeCell ref="B101:E101"/>
    <mergeCell ref="B102:E102"/>
    <mergeCell ref="B103:E103"/>
    <mergeCell ref="B104:E104"/>
    <mergeCell ref="B105:E105"/>
    <mergeCell ref="B106:E106"/>
    <mergeCell ref="B107:E107"/>
    <mergeCell ref="B108:E108"/>
    <mergeCell ref="B109:E109"/>
    <mergeCell ref="B110:E110"/>
    <mergeCell ref="B111:E111"/>
    <mergeCell ref="B112:E112"/>
    <mergeCell ref="B113:E113"/>
    <mergeCell ref="B114:E114"/>
    <mergeCell ref="B115:G115"/>
    <mergeCell ref="B116:E116"/>
    <mergeCell ref="B117:G117"/>
    <mergeCell ref="B118:G118"/>
    <mergeCell ref="B119:E119"/>
    <mergeCell ref="B120:E120"/>
    <mergeCell ref="B121:E121"/>
    <mergeCell ref="B122:E122"/>
    <mergeCell ref="B123:E123"/>
    <mergeCell ref="B124:E124"/>
    <mergeCell ref="B125:E125"/>
    <mergeCell ref="B126:E126"/>
    <mergeCell ref="B127:E127"/>
    <mergeCell ref="B128:E128"/>
    <mergeCell ref="B129:G129"/>
    <mergeCell ref="B130:E130"/>
    <mergeCell ref="B131:E131"/>
    <mergeCell ref="B132:E132"/>
    <mergeCell ref="B133:E133"/>
    <mergeCell ref="B134:E134"/>
    <mergeCell ref="B135:E135"/>
    <mergeCell ref="B136:E136"/>
    <mergeCell ref="B137:E137"/>
    <mergeCell ref="B138:E138"/>
    <mergeCell ref="B139:G139"/>
    <mergeCell ref="B140:E140"/>
    <mergeCell ref="B141:E141"/>
    <mergeCell ref="B142:E142"/>
    <mergeCell ref="B143:E143"/>
    <mergeCell ref="B144:G144"/>
    <mergeCell ref="B145:G145"/>
    <mergeCell ref="B146:E146"/>
    <mergeCell ref="B147:K147"/>
    <mergeCell ref="B148:G148"/>
    <mergeCell ref="B149:G149"/>
    <mergeCell ref="B150:G150"/>
    <mergeCell ref="B151:G151"/>
    <mergeCell ref="B152:G152"/>
    <mergeCell ref="B153:G153"/>
    <mergeCell ref="B154:G154"/>
    <mergeCell ref="B155:E155"/>
    <mergeCell ref="B156:G156"/>
    <mergeCell ref="B157:E157"/>
    <mergeCell ref="B158:G158"/>
    <mergeCell ref="B159:E159"/>
    <mergeCell ref="B160:E160"/>
    <mergeCell ref="B161:G161"/>
    <mergeCell ref="B162:E162"/>
    <mergeCell ref="B163:E163"/>
    <mergeCell ref="B164:G164"/>
    <mergeCell ref="B165:E165"/>
    <mergeCell ref="B166:G166"/>
    <mergeCell ref="B167:E167"/>
    <mergeCell ref="B168:E168"/>
    <mergeCell ref="B169:E169"/>
    <mergeCell ref="B170:E170"/>
    <mergeCell ref="B171:G171"/>
    <mergeCell ref="B172:E172"/>
    <mergeCell ref="B173:E173"/>
    <mergeCell ref="B174:E174"/>
    <mergeCell ref="B175:E175"/>
    <mergeCell ref="B176:G176"/>
    <mergeCell ref="B177:G177"/>
    <mergeCell ref="B178:E178"/>
    <mergeCell ref="B179:G179"/>
    <mergeCell ref="B180:G180"/>
    <mergeCell ref="B181:G181"/>
    <mergeCell ref="B182:E182"/>
    <mergeCell ref="B183:E183"/>
    <mergeCell ref="B184:E184"/>
    <mergeCell ref="B185:E185"/>
    <mergeCell ref="B186:E186"/>
    <mergeCell ref="B187:E187"/>
    <mergeCell ref="B188:G188"/>
    <mergeCell ref="B189:G189"/>
    <mergeCell ref="B190:E190"/>
    <mergeCell ref="B191:G191"/>
    <mergeCell ref="B192:G192"/>
    <mergeCell ref="B193:G193"/>
    <mergeCell ref="B194:G194"/>
    <mergeCell ref="B195:E195"/>
    <mergeCell ref="B196:E196"/>
    <mergeCell ref="B197:E197"/>
    <mergeCell ref="B198:E198"/>
    <mergeCell ref="B199:E199"/>
    <mergeCell ref="B200:E200"/>
    <mergeCell ref="B201:G201"/>
    <mergeCell ref="B202:G202"/>
    <mergeCell ref="B203:E203"/>
    <mergeCell ref="B204:E204"/>
    <mergeCell ref="B205:E205"/>
    <mergeCell ref="B206:E206"/>
    <mergeCell ref="B207:E207"/>
    <mergeCell ref="B208:E208"/>
    <mergeCell ref="B209:E209"/>
    <mergeCell ref="B210:E210"/>
    <mergeCell ref="B211:E211"/>
    <mergeCell ref="B212:E212"/>
    <mergeCell ref="B213:G213"/>
    <mergeCell ref="B214:E214"/>
    <mergeCell ref="B215:E215"/>
    <mergeCell ref="B216:E216"/>
    <mergeCell ref="B217:E217"/>
    <mergeCell ref="B218:E218"/>
    <mergeCell ref="B219:E219"/>
    <mergeCell ref="B220:E220"/>
    <mergeCell ref="B221:E221"/>
    <mergeCell ref="B222:E222"/>
    <mergeCell ref="B223:E223"/>
    <mergeCell ref="B224:E224"/>
    <mergeCell ref="B225:E225"/>
    <mergeCell ref="B226:E226"/>
    <mergeCell ref="B227:E227"/>
    <mergeCell ref="B228:E228"/>
    <mergeCell ref="B229:E229"/>
    <mergeCell ref="B230:E230"/>
    <mergeCell ref="B231:E231"/>
    <mergeCell ref="B232:E232"/>
    <mergeCell ref="B233:E233"/>
    <mergeCell ref="B234:E234"/>
    <mergeCell ref="B235:E235"/>
    <mergeCell ref="B236:E236"/>
    <mergeCell ref="B237:E237"/>
    <mergeCell ref="B238:E238"/>
    <mergeCell ref="B239:E239"/>
    <mergeCell ref="B240:E240"/>
    <mergeCell ref="B241:E241"/>
    <mergeCell ref="B242:E242"/>
    <mergeCell ref="B243:E243"/>
    <mergeCell ref="B244:E244"/>
    <mergeCell ref="B245:E245"/>
    <mergeCell ref="B246:E246"/>
    <mergeCell ref="B247:E247"/>
    <mergeCell ref="B248:E248"/>
    <mergeCell ref="B249:E249"/>
    <mergeCell ref="B250:G250"/>
    <mergeCell ref="B251:E251"/>
    <mergeCell ref="B252:E252"/>
    <mergeCell ref="B253:G253"/>
    <mergeCell ref="B254:G254"/>
    <mergeCell ref="B255:G255"/>
    <mergeCell ref="B256:G256"/>
    <mergeCell ref="B257:E257"/>
    <mergeCell ref="B258:G258"/>
    <mergeCell ref="B259:G259"/>
    <mergeCell ref="B260:G260"/>
    <mergeCell ref="B261:E261"/>
    <mergeCell ref="B262:E262"/>
    <mergeCell ref="B263:E263"/>
    <mergeCell ref="B264:E264"/>
    <mergeCell ref="B265:E265"/>
    <mergeCell ref="B266:E266"/>
    <mergeCell ref="B267:E267"/>
    <mergeCell ref="B268:E268"/>
    <mergeCell ref="B269:E269"/>
    <mergeCell ref="B270:E270"/>
    <mergeCell ref="B271:E271"/>
    <mergeCell ref="B272:E272"/>
    <mergeCell ref="B273:E273"/>
    <mergeCell ref="B274:E274"/>
    <mergeCell ref="B275:E275"/>
    <mergeCell ref="B276:E276"/>
    <mergeCell ref="B277:E277"/>
    <mergeCell ref="B278:E278"/>
    <mergeCell ref="B279:E279"/>
    <mergeCell ref="B280:E280"/>
    <mergeCell ref="B281:E281"/>
    <mergeCell ref="B282:E282"/>
    <mergeCell ref="B283:E283"/>
    <mergeCell ref="B284:E284"/>
    <mergeCell ref="B285:E285"/>
    <mergeCell ref="B286:E286"/>
    <mergeCell ref="B287:E287"/>
    <mergeCell ref="B288:E288"/>
    <mergeCell ref="B289:E289"/>
    <mergeCell ref="B290:E290"/>
    <mergeCell ref="B291:G291"/>
    <mergeCell ref="B292:G292"/>
    <mergeCell ref="B293:G293"/>
    <mergeCell ref="B294:G294"/>
    <mergeCell ref="B295:E295"/>
    <mergeCell ref="B296:K296"/>
    <mergeCell ref="B297:E297"/>
    <mergeCell ref="B298:E298"/>
    <mergeCell ref="B299:G299"/>
    <mergeCell ref="B300:E300"/>
    <mergeCell ref="B301:E301"/>
    <mergeCell ref="B302:G302"/>
    <mergeCell ref="B303:G303"/>
    <mergeCell ref="B304:E304"/>
    <mergeCell ref="B305:E305"/>
    <mergeCell ref="B306:E306"/>
    <mergeCell ref="B307:E307"/>
    <mergeCell ref="B308:E308"/>
    <mergeCell ref="B309:E309"/>
    <mergeCell ref="B310:E310"/>
    <mergeCell ref="B311:E311"/>
    <mergeCell ref="B312:E312"/>
    <mergeCell ref="B313:E313"/>
    <mergeCell ref="B314:E314"/>
    <mergeCell ref="B317:E317"/>
    <mergeCell ref="B318:K318"/>
    <mergeCell ref="B319:H319"/>
    <mergeCell ref="B315:E315"/>
    <mergeCell ref="B316:E316"/>
    <mergeCell ref="A320:H320"/>
    <mergeCell ref="B321:E321"/>
    <mergeCell ref="B322:E322"/>
    <mergeCell ref="B323:E323"/>
    <mergeCell ref="B324:G324"/>
    <mergeCell ref="B326:E326"/>
    <mergeCell ref="B327:E327"/>
    <mergeCell ref="B328:E328"/>
    <mergeCell ref="B325:E325"/>
    <mergeCell ref="B329:E329"/>
    <mergeCell ref="B330:E330"/>
    <mergeCell ref="B332:E332"/>
    <mergeCell ref="B333:E333"/>
    <mergeCell ref="B334:E334"/>
    <mergeCell ref="B335:E335"/>
    <mergeCell ref="B336:E336"/>
    <mergeCell ref="B337:E337"/>
    <mergeCell ref="B338:E338"/>
    <mergeCell ref="B342:E342"/>
    <mergeCell ref="B343:E343"/>
    <mergeCell ref="B344:E344"/>
    <mergeCell ref="B341:E341"/>
    <mergeCell ref="B340:E340"/>
    <mergeCell ref="B357:E357"/>
    <mergeCell ref="B347:E347"/>
    <mergeCell ref="B356:E356"/>
    <mergeCell ref="B345:E345"/>
    <mergeCell ref="B362:E362"/>
    <mergeCell ref="B363:F363"/>
    <mergeCell ref="B365:E365"/>
    <mergeCell ref="B366:E366"/>
    <mergeCell ref="B367:E367"/>
    <mergeCell ref="B364:G364"/>
    <mergeCell ref="B371:E371"/>
    <mergeCell ref="B369:E369"/>
    <mergeCell ref="B370:E370"/>
    <mergeCell ref="A368:E368"/>
    <mergeCell ref="B372:E372"/>
    <mergeCell ref="B373:E373"/>
    <mergeCell ref="B374:E374"/>
    <mergeCell ref="B381:G381"/>
    <mergeCell ref="B379:E379"/>
    <mergeCell ref="B380:E380"/>
    <mergeCell ref="B375:E375"/>
    <mergeCell ref="B376:E376"/>
    <mergeCell ref="B377:E377"/>
    <mergeCell ref="B385:E385"/>
    <mergeCell ref="B386:E386"/>
    <mergeCell ref="B387:E387"/>
    <mergeCell ref="B390:E390"/>
    <mergeCell ref="B391:E391"/>
    <mergeCell ref="B393:E393"/>
    <mergeCell ref="B392:E392"/>
    <mergeCell ref="B389:E389"/>
    <mergeCell ref="B408:E408"/>
    <mergeCell ref="B405:E405"/>
    <mergeCell ref="B406:E406"/>
    <mergeCell ref="B411:E411"/>
    <mergeCell ref="B457:E457"/>
    <mergeCell ref="B452:E452"/>
    <mergeCell ref="B453:E453"/>
    <mergeCell ref="B454:E454"/>
    <mergeCell ref="B455:E455"/>
    <mergeCell ref="B413:E413"/>
    <mergeCell ref="B486:E486"/>
    <mergeCell ref="B479:E479"/>
    <mergeCell ref="B458:E458"/>
    <mergeCell ref="B459:E459"/>
    <mergeCell ref="B460:E460"/>
    <mergeCell ref="B419:E419"/>
    <mergeCell ref="B449:E449"/>
    <mergeCell ref="B450:E450"/>
    <mergeCell ref="B451:E451"/>
    <mergeCell ref="B414:E414"/>
    <mergeCell ref="B415:E415"/>
    <mergeCell ref="B416:E416"/>
    <mergeCell ref="B417:E417"/>
    <mergeCell ref="B442:E442"/>
    <mergeCell ref="C422:E422"/>
    <mergeCell ref="B428:E428"/>
    <mergeCell ref="A420:E420"/>
    <mergeCell ref="A447:E447"/>
    <mergeCell ref="B456:E456"/>
    <mergeCell ref="A421:E421"/>
    <mergeCell ref="C446:E446"/>
    <mergeCell ref="B436:E436"/>
    <mergeCell ref="B448:E448"/>
    <mergeCell ref="C444:E444"/>
    <mergeCell ref="B430:E430"/>
    <mergeCell ref="B431:E431"/>
    <mergeCell ref="B423:E423"/>
    <mergeCell ref="B424:E424"/>
    <mergeCell ref="B425:E425"/>
    <mergeCell ref="B426:E426"/>
    <mergeCell ref="B437:E437"/>
    <mergeCell ref="B440:E440"/>
    <mergeCell ref="B441:E441"/>
    <mergeCell ref="C445:E445"/>
    <mergeCell ref="B432:E432"/>
    <mergeCell ref="B433:E433"/>
    <mergeCell ref="B434:E434"/>
    <mergeCell ref="B435:E435"/>
    <mergeCell ref="B427:E427"/>
    <mergeCell ref="B429:E429"/>
    <mergeCell ref="B443:E443"/>
    <mergeCell ref="B438:E438"/>
    <mergeCell ref="B439:E439"/>
    <mergeCell ref="B461:E461"/>
    <mergeCell ref="B462:E462"/>
    <mergeCell ref="B463:E463"/>
    <mergeCell ref="B464:E464"/>
    <mergeCell ref="B465:E465"/>
    <mergeCell ref="B466:E466"/>
    <mergeCell ref="B467:E467"/>
    <mergeCell ref="B468:E468"/>
    <mergeCell ref="B469:E469"/>
    <mergeCell ref="B488:E488"/>
    <mergeCell ref="B489:E489"/>
    <mergeCell ref="B490:E490"/>
    <mergeCell ref="B476:E476"/>
    <mergeCell ref="B477:E477"/>
    <mergeCell ref="B470:E470"/>
    <mergeCell ref="B471:E471"/>
    <mergeCell ref="B472:E472"/>
    <mergeCell ref="B473:E473"/>
    <mergeCell ref="B499:E499"/>
    <mergeCell ref="B500:E500"/>
    <mergeCell ref="B501:E501"/>
    <mergeCell ref="B502:E502"/>
    <mergeCell ref="B491:E491"/>
    <mergeCell ref="C478:E478"/>
    <mergeCell ref="B485:E485"/>
    <mergeCell ref="B480:E480"/>
    <mergeCell ref="B503:E503"/>
    <mergeCell ref="B504:E504"/>
    <mergeCell ref="B505:E505"/>
    <mergeCell ref="B507:E507"/>
    <mergeCell ref="B508:E508"/>
    <mergeCell ref="B509:E509"/>
    <mergeCell ref="B510:E510"/>
    <mergeCell ref="B511:E511"/>
    <mergeCell ref="B512:E512"/>
    <mergeCell ref="B513:E513"/>
    <mergeCell ref="B514:E514"/>
    <mergeCell ref="B515:E515"/>
    <mergeCell ref="B516:E516"/>
    <mergeCell ref="B517:E517"/>
    <mergeCell ref="B518:E518"/>
    <mergeCell ref="B519:E519"/>
    <mergeCell ref="B520:E520"/>
    <mergeCell ref="B521:E521"/>
    <mergeCell ref="B522:E522"/>
    <mergeCell ref="B523:E523"/>
    <mergeCell ref="B524:E524"/>
    <mergeCell ref="B526:E526"/>
    <mergeCell ref="B527:E527"/>
    <mergeCell ref="B528:E528"/>
    <mergeCell ref="B525:E525"/>
    <mergeCell ref="B529:E529"/>
    <mergeCell ref="B530:E530"/>
    <mergeCell ref="B531:E531"/>
    <mergeCell ref="B532:E532"/>
    <mergeCell ref="B533:E533"/>
    <mergeCell ref="B534:E534"/>
    <mergeCell ref="B536:E536"/>
    <mergeCell ref="B537:E537"/>
    <mergeCell ref="B543:E543"/>
    <mergeCell ref="B544:E544"/>
    <mergeCell ref="B545:E545"/>
    <mergeCell ref="B546:E546"/>
    <mergeCell ref="B538:E538"/>
    <mergeCell ref="B547:E547"/>
    <mergeCell ref="B548:E548"/>
    <mergeCell ref="B549:E549"/>
    <mergeCell ref="B550:E550"/>
    <mergeCell ref="B551:E551"/>
    <mergeCell ref="B552:E552"/>
    <mergeCell ref="B553:E553"/>
    <mergeCell ref="B554:E554"/>
    <mergeCell ref="B555:E555"/>
    <mergeCell ref="B556:E556"/>
    <mergeCell ref="B557:E557"/>
    <mergeCell ref="B558:E558"/>
    <mergeCell ref="B559:E559"/>
    <mergeCell ref="B560:E560"/>
    <mergeCell ref="B561:E561"/>
    <mergeCell ref="B562:E562"/>
    <mergeCell ref="B563:E563"/>
    <mergeCell ref="B564:E564"/>
    <mergeCell ref="B565:E565"/>
    <mergeCell ref="B566:E566"/>
    <mergeCell ref="B567:E567"/>
    <mergeCell ref="B569:E569"/>
    <mergeCell ref="B570:E570"/>
    <mergeCell ref="B571:E571"/>
    <mergeCell ref="B568:E568"/>
    <mergeCell ref="B572:E572"/>
    <mergeCell ref="B573:E573"/>
    <mergeCell ref="B574:E574"/>
    <mergeCell ref="B575:E575"/>
    <mergeCell ref="B577:E577"/>
    <mergeCell ref="B579:E579"/>
    <mergeCell ref="B576:E576"/>
    <mergeCell ref="B578:E578"/>
    <mergeCell ref="B580:E580"/>
    <mergeCell ref="B581:E581"/>
    <mergeCell ref="B582:E582"/>
    <mergeCell ref="B583:E583"/>
    <mergeCell ref="B584:E584"/>
    <mergeCell ref="B585:E585"/>
    <mergeCell ref="B586:E586"/>
    <mergeCell ref="B587:E587"/>
    <mergeCell ref="B588:E588"/>
    <mergeCell ref="B589:E589"/>
    <mergeCell ref="B590:E590"/>
    <mergeCell ref="B591:E591"/>
    <mergeCell ref="B592:E592"/>
    <mergeCell ref="B593:E593"/>
    <mergeCell ref="B594:E594"/>
    <mergeCell ref="B595:E595"/>
    <mergeCell ref="B596:E596"/>
    <mergeCell ref="B597:E597"/>
    <mergeCell ref="B598:E598"/>
    <mergeCell ref="B600:E600"/>
    <mergeCell ref="B601:E601"/>
    <mergeCell ref="B603:E603"/>
    <mergeCell ref="B604:E604"/>
    <mergeCell ref="B605:E605"/>
    <mergeCell ref="B602:E602"/>
    <mergeCell ref="B606:E606"/>
    <mergeCell ref="B607:E607"/>
    <mergeCell ref="B608:E608"/>
    <mergeCell ref="B609:E609"/>
    <mergeCell ref="B610:E610"/>
    <mergeCell ref="B611:E611"/>
    <mergeCell ref="B612:E612"/>
    <mergeCell ref="B615:E615"/>
    <mergeCell ref="B613:E613"/>
    <mergeCell ref="B616:E616"/>
    <mergeCell ref="B617:E617"/>
    <mergeCell ref="B618:E618"/>
    <mergeCell ref="B614:E614"/>
    <mergeCell ref="B620:E620"/>
    <mergeCell ref="B622:E622"/>
    <mergeCell ref="B621:E621"/>
    <mergeCell ref="B623:E623"/>
    <mergeCell ref="B624:E624"/>
    <mergeCell ref="B625:E625"/>
    <mergeCell ref="B626:E626"/>
    <mergeCell ref="B627:E627"/>
    <mergeCell ref="B628:E628"/>
    <mergeCell ref="B629:E629"/>
    <mergeCell ref="B630:E630"/>
    <mergeCell ref="B631:E631"/>
    <mergeCell ref="B632:E632"/>
    <mergeCell ref="B633:E633"/>
    <mergeCell ref="B634:E634"/>
    <mergeCell ref="B635:E635"/>
    <mergeCell ref="B636:E636"/>
    <mergeCell ref="B637:E637"/>
    <mergeCell ref="B638:E638"/>
    <mergeCell ref="B639:E639"/>
    <mergeCell ref="B641:E641"/>
    <mergeCell ref="B642:E642"/>
    <mergeCell ref="B643:E643"/>
    <mergeCell ref="B644:E644"/>
    <mergeCell ref="B645:E645"/>
    <mergeCell ref="B646:E646"/>
    <mergeCell ref="B647:E647"/>
    <mergeCell ref="B648:E648"/>
    <mergeCell ref="B649:E649"/>
    <mergeCell ref="B650:E650"/>
    <mergeCell ref="B651:E651"/>
    <mergeCell ref="B652:E652"/>
    <mergeCell ref="B653:E653"/>
    <mergeCell ref="B654:E654"/>
    <mergeCell ref="B655:E655"/>
    <mergeCell ref="B656:E656"/>
    <mergeCell ref="B657:E657"/>
    <mergeCell ref="B658:E658"/>
    <mergeCell ref="B659:E659"/>
    <mergeCell ref="B660:E660"/>
    <mergeCell ref="B663:E663"/>
    <mergeCell ref="B665:E665"/>
    <mergeCell ref="B667:E667"/>
    <mergeCell ref="B666:E666"/>
    <mergeCell ref="B661:E661"/>
    <mergeCell ref="B662:E662"/>
    <mergeCell ref="B668:E668"/>
    <mergeCell ref="B669:E669"/>
    <mergeCell ref="B670:E670"/>
    <mergeCell ref="B671:E671"/>
    <mergeCell ref="B672:E672"/>
    <mergeCell ref="B673:E673"/>
    <mergeCell ref="B674:E674"/>
    <mergeCell ref="B675:E675"/>
    <mergeCell ref="B676:E676"/>
    <mergeCell ref="B677:E677"/>
    <mergeCell ref="B678:E678"/>
    <mergeCell ref="B679:E679"/>
    <mergeCell ref="B680:E680"/>
    <mergeCell ref="B681:E681"/>
    <mergeCell ref="B683:E683"/>
    <mergeCell ref="B684:E684"/>
    <mergeCell ref="B685:E685"/>
    <mergeCell ref="B686:E686"/>
    <mergeCell ref="B687:E687"/>
    <mergeCell ref="B688:E688"/>
    <mergeCell ref="B689:E689"/>
    <mergeCell ref="B690:E690"/>
    <mergeCell ref="B691:E691"/>
    <mergeCell ref="B692:E692"/>
    <mergeCell ref="B693:E693"/>
    <mergeCell ref="B694:E694"/>
    <mergeCell ref="B695:E695"/>
    <mergeCell ref="B696:E696"/>
    <mergeCell ref="B697:E697"/>
    <mergeCell ref="B698:E698"/>
    <mergeCell ref="B699:E699"/>
    <mergeCell ref="B700:E700"/>
    <mergeCell ref="B701:E701"/>
    <mergeCell ref="B702:E702"/>
    <mergeCell ref="B703:E703"/>
    <mergeCell ref="B704:E704"/>
    <mergeCell ref="B705:E705"/>
    <mergeCell ref="B706:E706"/>
    <mergeCell ref="B707:E707"/>
    <mergeCell ref="B708:E708"/>
    <mergeCell ref="B709:E709"/>
    <mergeCell ref="B710:E710"/>
    <mergeCell ref="B711:E711"/>
    <mergeCell ref="B712:E712"/>
    <mergeCell ref="B713:E713"/>
    <mergeCell ref="B714:E714"/>
    <mergeCell ref="B716:E716"/>
    <mergeCell ref="B717:E717"/>
    <mergeCell ref="B718:E718"/>
    <mergeCell ref="B719:E719"/>
    <mergeCell ref="B720:E720"/>
    <mergeCell ref="B721:E721"/>
    <mergeCell ref="B722:E722"/>
    <mergeCell ref="B723:E723"/>
    <mergeCell ref="B724:E724"/>
    <mergeCell ref="B725:E725"/>
    <mergeCell ref="B726:E726"/>
    <mergeCell ref="B727:E727"/>
    <mergeCell ref="B728:E728"/>
    <mergeCell ref="B729:E729"/>
    <mergeCell ref="B730:E730"/>
    <mergeCell ref="B731:E731"/>
    <mergeCell ref="B732:E732"/>
    <mergeCell ref="B734:E734"/>
    <mergeCell ref="B735:E735"/>
    <mergeCell ref="B736:E736"/>
    <mergeCell ref="B737:E737"/>
    <mergeCell ref="B738:E738"/>
    <mergeCell ref="B733:E733"/>
    <mergeCell ref="B739:E739"/>
    <mergeCell ref="B742:E742"/>
    <mergeCell ref="B743:E743"/>
    <mergeCell ref="B744:E744"/>
    <mergeCell ref="B745:E745"/>
    <mergeCell ref="B746:E746"/>
    <mergeCell ref="B741:E741"/>
    <mergeCell ref="B747:E747"/>
    <mergeCell ref="B748:E748"/>
    <mergeCell ref="B749:E749"/>
    <mergeCell ref="B750:E750"/>
    <mergeCell ref="B751:E751"/>
    <mergeCell ref="B752:E752"/>
    <mergeCell ref="B753:E753"/>
    <mergeCell ref="B754:E754"/>
    <mergeCell ref="B755:E755"/>
    <mergeCell ref="B756:E756"/>
    <mergeCell ref="B757:E757"/>
    <mergeCell ref="B758:E758"/>
    <mergeCell ref="B759:E759"/>
    <mergeCell ref="B760:E760"/>
    <mergeCell ref="B761:E761"/>
    <mergeCell ref="B762:E762"/>
    <mergeCell ref="B763:E763"/>
    <mergeCell ref="B765:E765"/>
    <mergeCell ref="B764:E764"/>
    <mergeCell ref="B766:E766"/>
    <mergeCell ref="B767:E767"/>
    <mergeCell ref="B768:E768"/>
    <mergeCell ref="B769:E769"/>
    <mergeCell ref="B770:E770"/>
    <mergeCell ref="B771:E771"/>
    <mergeCell ref="B772:E772"/>
    <mergeCell ref="B773:E773"/>
    <mergeCell ref="B774:E774"/>
    <mergeCell ref="B775:E775"/>
    <mergeCell ref="B776:E776"/>
    <mergeCell ref="B777:E777"/>
    <mergeCell ref="B778:E778"/>
    <mergeCell ref="B779:E779"/>
    <mergeCell ref="B780:E780"/>
    <mergeCell ref="B781:E781"/>
    <mergeCell ref="B782:E782"/>
    <mergeCell ref="B783:E783"/>
    <mergeCell ref="B784:E784"/>
    <mergeCell ref="B785:E785"/>
    <mergeCell ref="B786:E786"/>
    <mergeCell ref="B787:E787"/>
    <mergeCell ref="B788:E788"/>
    <mergeCell ref="B789:E789"/>
    <mergeCell ref="B790:E790"/>
    <mergeCell ref="B791:E791"/>
    <mergeCell ref="B792:E792"/>
    <mergeCell ref="B793:E793"/>
    <mergeCell ref="B794:E794"/>
    <mergeCell ref="B795:E795"/>
    <mergeCell ref="B796:E796"/>
    <mergeCell ref="B797:E797"/>
    <mergeCell ref="B798:E798"/>
    <mergeCell ref="B799:E799"/>
    <mergeCell ref="B800:E800"/>
    <mergeCell ref="B801:E801"/>
    <mergeCell ref="B802:E802"/>
    <mergeCell ref="B803:E803"/>
    <mergeCell ref="B804:E804"/>
    <mergeCell ref="B805:E805"/>
    <mergeCell ref="B806:E806"/>
    <mergeCell ref="B807:E807"/>
    <mergeCell ref="B808:E808"/>
    <mergeCell ref="B809:E809"/>
    <mergeCell ref="B810:E810"/>
    <mergeCell ref="B811:E811"/>
    <mergeCell ref="B812:E812"/>
    <mergeCell ref="B813:E813"/>
    <mergeCell ref="B814:E814"/>
    <mergeCell ref="B815:E815"/>
    <mergeCell ref="B816:E816"/>
    <mergeCell ref="B817:E817"/>
    <mergeCell ref="B818:E818"/>
    <mergeCell ref="B819:E819"/>
    <mergeCell ref="B820:E820"/>
    <mergeCell ref="B821:E821"/>
    <mergeCell ref="B822:E822"/>
    <mergeCell ref="B823:E823"/>
    <mergeCell ref="B824:E824"/>
    <mergeCell ref="B825:E825"/>
    <mergeCell ref="B826:E826"/>
    <mergeCell ref="B827:E827"/>
    <mergeCell ref="B828:E828"/>
    <mergeCell ref="B829:E829"/>
    <mergeCell ref="B831:E831"/>
    <mergeCell ref="B832:E832"/>
    <mergeCell ref="B834:E834"/>
    <mergeCell ref="B835:E835"/>
    <mergeCell ref="B836:E836"/>
    <mergeCell ref="B837:E837"/>
    <mergeCell ref="B838:E838"/>
    <mergeCell ref="B839:E839"/>
    <mergeCell ref="B840:E840"/>
    <mergeCell ref="B841:E841"/>
    <mergeCell ref="B842:E842"/>
    <mergeCell ref="B843:E843"/>
    <mergeCell ref="B844:E844"/>
    <mergeCell ref="B845:E845"/>
    <mergeCell ref="B846:E846"/>
    <mergeCell ref="B847:E847"/>
    <mergeCell ref="B848:E848"/>
    <mergeCell ref="B849:E849"/>
    <mergeCell ref="B850:E850"/>
    <mergeCell ref="B851:E851"/>
    <mergeCell ref="B852:E852"/>
    <mergeCell ref="B853:E853"/>
    <mergeCell ref="B854:E854"/>
    <mergeCell ref="B855:E855"/>
    <mergeCell ref="B856:E856"/>
    <mergeCell ref="B857:E857"/>
    <mergeCell ref="B858:E858"/>
    <mergeCell ref="B859:E859"/>
    <mergeCell ref="B860:E860"/>
    <mergeCell ref="B861:E861"/>
    <mergeCell ref="B862:E862"/>
    <mergeCell ref="B863:E863"/>
    <mergeCell ref="B864:E864"/>
    <mergeCell ref="B865:E865"/>
    <mergeCell ref="B866:E866"/>
    <mergeCell ref="B867:E867"/>
    <mergeCell ref="B868:E868"/>
    <mergeCell ref="B869:E869"/>
    <mergeCell ref="B870:E870"/>
    <mergeCell ref="B878:E878"/>
    <mergeCell ref="B879:E879"/>
    <mergeCell ref="B880:E880"/>
    <mergeCell ref="B871:E871"/>
    <mergeCell ref="B872:E872"/>
    <mergeCell ref="B873:E873"/>
    <mergeCell ref="B874:E874"/>
    <mergeCell ref="B877:E877"/>
    <mergeCell ref="B882:E882"/>
    <mergeCell ref="B883:E883"/>
    <mergeCell ref="B884:E884"/>
    <mergeCell ref="B885:E885"/>
    <mergeCell ref="B886:E886"/>
    <mergeCell ref="B887:E887"/>
    <mergeCell ref="B888:E888"/>
    <mergeCell ref="B889:E889"/>
    <mergeCell ref="B890:E890"/>
    <mergeCell ref="B891:E891"/>
    <mergeCell ref="B892:E892"/>
    <mergeCell ref="B893:E893"/>
    <mergeCell ref="B894:E894"/>
    <mergeCell ref="B895:E895"/>
    <mergeCell ref="B896:E896"/>
    <mergeCell ref="B897:E897"/>
    <mergeCell ref="B898:E898"/>
    <mergeCell ref="B899:E899"/>
    <mergeCell ref="B900:E900"/>
    <mergeCell ref="B901:E901"/>
    <mergeCell ref="B902:E902"/>
    <mergeCell ref="B903:E903"/>
    <mergeCell ref="B904:E904"/>
    <mergeCell ref="B905:E905"/>
    <mergeCell ref="B906:E906"/>
    <mergeCell ref="B907:E907"/>
    <mergeCell ref="B908:E908"/>
    <mergeCell ref="B909:E909"/>
    <mergeCell ref="B910:E910"/>
    <mergeCell ref="B911:E911"/>
    <mergeCell ref="B912:E912"/>
    <mergeCell ref="B913:E913"/>
    <mergeCell ref="B914:E914"/>
    <mergeCell ref="B915:E915"/>
    <mergeCell ref="B916:E916"/>
    <mergeCell ref="B917:E917"/>
    <mergeCell ref="B918:E918"/>
    <mergeCell ref="B919:E919"/>
    <mergeCell ref="B920:E920"/>
    <mergeCell ref="B921:E921"/>
    <mergeCell ref="B922:E922"/>
    <mergeCell ref="B923:E923"/>
    <mergeCell ref="B924:E924"/>
    <mergeCell ref="B925:E925"/>
    <mergeCell ref="B926:E926"/>
    <mergeCell ref="B927:E927"/>
    <mergeCell ref="B928:E928"/>
    <mergeCell ref="B929:E929"/>
    <mergeCell ref="B930:E930"/>
    <mergeCell ref="B931:E931"/>
    <mergeCell ref="B932:E932"/>
    <mergeCell ref="B933:E933"/>
    <mergeCell ref="B934:E934"/>
    <mergeCell ref="B935:E935"/>
    <mergeCell ref="B936:E936"/>
    <mergeCell ref="B937:E937"/>
    <mergeCell ref="B938:E938"/>
    <mergeCell ref="B939:E939"/>
    <mergeCell ref="B940:E940"/>
    <mergeCell ref="B941:E941"/>
    <mergeCell ref="B943:E943"/>
    <mergeCell ref="B944:E944"/>
    <mergeCell ref="B942:E942"/>
    <mergeCell ref="B945:E945"/>
    <mergeCell ref="B946:E946"/>
    <mergeCell ref="B947:E947"/>
    <mergeCell ref="B949:E949"/>
    <mergeCell ref="B950:E950"/>
    <mergeCell ref="B951:E951"/>
    <mergeCell ref="B952:E952"/>
    <mergeCell ref="B953:E953"/>
    <mergeCell ref="B954:E954"/>
    <mergeCell ref="B955:E955"/>
    <mergeCell ref="B956:E956"/>
    <mergeCell ref="B957:E957"/>
    <mergeCell ref="B958:E958"/>
    <mergeCell ref="B959:E959"/>
    <mergeCell ref="B960:E960"/>
    <mergeCell ref="B961:E961"/>
    <mergeCell ref="B962:E962"/>
    <mergeCell ref="B963:E963"/>
    <mergeCell ref="B964:E964"/>
    <mergeCell ref="B965:E965"/>
    <mergeCell ref="B966:E966"/>
    <mergeCell ref="B967:E967"/>
    <mergeCell ref="B968:E968"/>
    <mergeCell ref="B969:E969"/>
    <mergeCell ref="B970:E970"/>
    <mergeCell ref="B971:E971"/>
    <mergeCell ref="B972:E972"/>
    <mergeCell ref="B973:E973"/>
    <mergeCell ref="B974:E974"/>
    <mergeCell ref="B975:E975"/>
    <mergeCell ref="B976:E976"/>
    <mergeCell ref="B977:E977"/>
    <mergeCell ref="B978:E978"/>
    <mergeCell ref="B979:E979"/>
    <mergeCell ref="B980:E980"/>
    <mergeCell ref="B981:E981"/>
    <mergeCell ref="B982:E982"/>
    <mergeCell ref="B983:E983"/>
    <mergeCell ref="B984:E984"/>
    <mergeCell ref="B985:E985"/>
    <mergeCell ref="B986:E986"/>
    <mergeCell ref="B987:E987"/>
    <mergeCell ref="B988:E988"/>
    <mergeCell ref="B989:E989"/>
    <mergeCell ref="B990:E990"/>
    <mergeCell ref="B991:E991"/>
    <mergeCell ref="B992:E992"/>
    <mergeCell ref="B993:E993"/>
    <mergeCell ref="B994:E994"/>
    <mergeCell ref="B995:E995"/>
    <mergeCell ref="B997:E997"/>
    <mergeCell ref="B998:E998"/>
    <mergeCell ref="B996:E996"/>
    <mergeCell ref="B999:E999"/>
    <mergeCell ref="B1000:E1000"/>
    <mergeCell ref="B1001:E1001"/>
    <mergeCell ref="B1002:E1002"/>
    <mergeCell ref="B1003:E1003"/>
    <mergeCell ref="B1004:E1004"/>
    <mergeCell ref="B1005:E1005"/>
    <mergeCell ref="B1006:E1006"/>
    <mergeCell ref="B1007:E1007"/>
    <mergeCell ref="B1008:E1008"/>
    <mergeCell ref="B1009:E1009"/>
    <mergeCell ref="B1010:E1010"/>
    <mergeCell ref="B1011:E1011"/>
    <mergeCell ref="B1012:E1012"/>
    <mergeCell ref="B1013:E1013"/>
    <mergeCell ref="B1014:E1014"/>
    <mergeCell ref="B1015:E1015"/>
    <mergeCell ref="B1016:E1016"/>
    <mergeCell ref="B1017:E1017"/>
    <mergeCell ref="B1018:E1018"/>
    <mergeCell ref="B1019:E1019"/>
    <mergeCell ref="B1020:E1020"/>
    <mergeCell ref="B1021:E1021"/>
    <mergeCell ref="B1022:E1022"/>
    <mergeCell ref="A1023:E1023"/>
    <mergeCell ref="B1024:E1024"/>
    <mergeCell ref="B1025:E1025"/>
    <mergeCell ref="B1026:E1026"/>
    <mergeCell ref="B1035:E1035"/>
    <mergeCell ref="B1036:E1036"/>
    <mergeCell ref="B1037:E1037"/>
    <mergeCell ref="B1038:E1038"/>
    <mergeCell ref="B1031:E1031"/>
    <mergeCell ref="B881:E881"/>
    <mergeCell ref="B1032:E1032"/>
    <mergeCell ref="B1033:E1033"/>
    <mergeCell ref="B1034:E1034"/>
    <mergeCell ref="B1030:E1030"/>
    <mergeCell ref="B619:E619"/>
    <mergeCell ref="B876:E876"/>
    <mergeCell ref="B599:E599"/>
    <mergeCell ref="B875:E875"/>
    <mergeCell ref="B1039:E1039"/>
    <mergeCell ref="B640:E640"/>
    <mergeCell ref="B682:E682"/>
    <mergeCell ref="B1027:E1027"/>
    <mergeCell ref="B1028:E1028"/>
    <mergeCell ref="B1029:E1029"/>
  </mergeCells>
  <printOptions/>
  <pageMargins left="0.16" right="0.17" top="0.99" bottom="0.91" header="0.5" footer="0.5"/>
  <pageSetup horizontalDpi="600" verticalDpi="600" orientation="landscape" paperSize="9" scale="75" r:id="rId1"/>
  <rowBreaks count="8" manualBreakCount="8">
    <brk id="37" max="255" man="1"/>
    <brk id="109" max="24" man="1"/>
    <brk id="128" max="255" man="1"/>
    <brk id="232" max="24" man="1"/>
    <brk id="247" max="255" man="1"/>
    <brk id="290" max="255" man="1"/>
    <brk id="446" max="255" man="1"/>
    <brk id="837" max="255" man="1"/>
  </rowBreaks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Vladislav</dc:creator>
  <cp:keywords/>
  <dc:description/>
  <cp:lastModifiedBy>Admin</cp:lastModifiedBy>
  <cp:lastPrinted>2015-04-23T02:18:52Z</cp:lastPrinted>
  <dcterms:created xsi:type="dcterms:W3CDTF">2011-12-22T02:13:07Z</dcterms:created>
  <dcterms:modified xsi:type="dcterms:W3CDTF">2020-01-15T01:12:20Z</dcterms:modified>
  <cp:category/>
  <cp:version/>
  <cp:contentType/>
  <cp:contentStatus/>
  <cp:revision>1</cp:revision>
</cp:coreProperties>
</file>